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5" yWindow="-60" windowWidth="13755" windowHeight="12735"/>
  </bookViews>
  <sheets>
    <sheet name="0РТ.101.004 ОЛ Опросный лист" sheetId="4" r:id="rId1"/>
    <sheet name="Лист РИ" sheetId="8" state="hidden" r:id="rId2"/>
    <sheet name="Лист1" sheetId="9" state="hidden" r:id="rId3"/>
  </sheets>
  <definedNames>
    <definedName name="_xlnm.Print_Area" localSheetId="0">'0РТ.101.004 ОЛ Опросный лист'!$A$1:$M$94</definedName>
    <definedName name="_xlnm.Print_Area" localSheetId="1">'Лист РИ'!$A$1:$J$58</definedName>
  </definedNames>
  <calcPr calcId="145621"/>
</workbook>
</file>

<file path=xl/calcChain.xml><?xml version="1.0" encoding="utf-8"?>
<calcChain xmlns="http://schemas.openxmlformats.org/spreadsheetml/2006/main">
  <c r="J24" i="4" l="1"/>
  <c r="J51" i="4"/>
  <c r="G21" i="9"/>
  <c r="J42" i="4" l="1"/>
  <c r="J26" i="4" l="1"/>
  <c r="J31" i="4" l="1"/>
  <c r="J30" i="4"/>
  <c r="J29" i="4"/>
  <c r="J28" i="4"/>
  <c r="J27" i="4"/>
</calcChain>
</file>

<file path=xl/sharedStrings.xml><?xml version="1.0" encoding="utf-8"?>
<sst xmlns="http://schemas.openxmlformats.org/spreadsheetml/2006/main" count="202" uniqueCount="181">
  <si>
    <t>Трансформаторы распределительные сухие</t>
  </si>
  <si>
    <t>Основные параметры</t>
  </si>
  <si>
    <t>№ п/п</t>
  </si>
  <si>
    <t>Параметр</t>
  </si>
  <si>
    <t>Значение параметра Электрощит Самара</t>
  </si>
  <si>
    <t>Нормативный документ</t>
  </si>
  <si>
    <t>Тип</t>
  </si>
  <si>
    <t>сухой</t>
  </si>
  <si>
    <t>1.3</t>
  </si>
  <si>
    <t>Серия</t>
  </si>
  <si>
    <t>1.4</t>
  </si>
  <si>
    <t>Номинальная мощность, кВА</t>
  </si>
  <si>
    <t>1.5</t>
  </si>
  <si>
    <t>Номинальное напряжение обмотки ВН, кВ</t>
  </si>
  <si>
    <t>1.6</t>
  </si>
  <si>
    <t>Номинальное напряжение обмотки НН, кВ</t>
  </si>
  <si>
    <t>1.7</t>
  </si>
  <si>
    <t>Условное обозначение схемы и группы соединений обмоток</t>
  </si>
  <si>
    <t>1.8</t>
  </si>
  <si>
    <t>Диапазон и число ступеней регулирования обмотки ВН</t>
  </si>
  <si>
    <t>1.9</t>
  </si>
  <si>
    <t>Регулирование напряжения обмотки ВН</t>
  </si>
  <si>
    <t>1.10</t>
  </si>
  <si>
    <t>Материал обмоток НН-ВН</t>
  </si>
  <si>
    <t>1.11</t>
  </si>
  <si>
    <t>Потери холостого хода на основном ответвлении, Вт</t>
  </si>
  <si>
    <t>1.12</t>
  </si>
  <si>
    <t>1.13</t>
  </si>
  <si>
    <t>Напряжение короткого замыкания на основном ответвлении, %</t>
  </si>
  <si>
    <t>1.14</t>
  </si>
  <si>
    <t>Ток холостого хода на основном ответвлении, %</t>
  </si>
  <si>
    <t>1.15</t>
  </si>
  <si>
    <t>Полная масса, не более, кг</t>
  </si>
  <si>
    <t>1.16</t>
  </si>
  <si>
    <t>Габаритные размеры (длина/ширина/высота), не более, мм</t>
  </si>
  <si>
    <t>Условия работы</t>
  </si>
  <si>
    <t>Число фаз</t>
  </si>
  <si>
    <t>Высота установки над уровнем моря, не более, м</t>
  </si>
  <si>
    <t>Климатическое исполнение по ГОСТ 15150-69</t>
  </si>
  <si>
    <t>У</t>
  </si>
  <si>
    <t>2.4</t>
  </si>
  <si>
    <t>Категория размещения по ГОСТ 15150-69</t>
  </si>
  <si>
    <t>2.5</t>
  </si>
  <si>
    <t>Номинальная частота питающей сети по ГОСТ 13109-97, Гц</t>
  </si>
  <si>
    <t>2.6</t>
  </si>
  <si>
    <t>Степень загрязнения окружающей среды по ГОСТ 15150-69</t>
  </si>
  <si>
    <t>I</t>
  </si>
  <si>
    <t>2.7</t>
  </si>
  <si>
    <t>2.8</t>
  </si>
  <si>
    <t>Класс нагревостойкости обмоток НН-ВН</t>
  </si>
  <si>
    <t>2.9</t>
  </si>
  <si>
    <t>Вид системы охлаждения</t>
  </si>
  <si>
    <t>C</t>
  </si>
  <si>
    <t>2.10</t>
  </si>
  <si>
    <t>Уровень изоляции обмоток ВН (пром. частоты/полный грозовой импульс)</t>
  </si>
  <si>
    <t>28/60</t>
  </si>
  <si>
    <t>2.11</t>
  </si>
  <si>
    <t>Уровень изоляции обмоток НН (пром. частоты/полный грозовой импульс)</t>
  </si>
  <si>
    <t>5/0</t>
  </si>
  <si>
    <t>2.12</t>
  </si>
  <si>
    <t>Степень защиты</t>
  </si>
  <si>
    <t>IP00</t>
  </si>
  <si>
    <t>Требования к электрической прочности изоляции</t>
  </si>
  <si>
    <t>3.1</t>
  </si>
  <si>
    <t>Электрическая прочность изоляции по ГОСТ 1516.3</t>
  </si>
  <si>
    <t>3.2</t>
  </si>
  <si>
    <t>Уровень исполнения внутренней изоляции по ГОСТ 1516.3-96</t>
  </si>
  <si>
    <t>а</t>
  </si>
  <si>
    <t>Требования к составным частям</t>
  </si>
  <si>
    <t>4.1</t>
  </si>
  <si>
    <t>Количество и тип блока контроля температуры</t>
  </si>
  <si>
    <t>4.2</t>
  </si>
  <si>
    <t>Количество и тип датчика температуры</t>
  </si>
  <si>
    <t>4.3</t>
  </si>
  <si>
    <t>Длина кабеля датчика температуры, мм</t>
  </si>
  <si>
    <t>4.4</t>
  </si>
  <si>
    <t>Количество и тип катков</t>
  </si>
  <si>
    <t>Да</t>
  </si>
  <si>
    <t>Требования к упаковке</t>
  </si>
  <si>
    <t>5.1</t>
  </si>
  <si>
    <t>Категория упаковки трансформатора по ГОСТ 23216</t>
  </si>
  <si>
    <t xml:space="preserve">КУ-4 </t>
  </si>
  <si>
    <t>5.2</t>
  </si>
  <si>
    <t>Тип внутренней упаковки по ГОСТ 23216</t>
  </si>
  <si>
    <t xml:space="preserve">ВУIV </t>
  </si>
  <si>
    <t>Требования к транспортированию</t>
  </si>
  <si>
    <t>6.1</t>
  </si>
  <si>
    <t>Категория в части механических воздействий по ГОСТ 23216</t>
  </si>
  <si>
    <t>С</t>
  </si>
  <si>
    <t>6.2</t>
  </si>
  <si>
    <t>Категория в части воздействия климатических факторов по ГОСТ 15150</t>
  </si>
  <si>
    <t>Требования к хранению</t>
  </si>
  <si>
    <t>7.1</t>
  </si>
  <si>
    <t>Требования к надежности</t>
  </si>
  <si>
    <t>8.1</t>
  </si>
  <si>
    <t>Установленная наработка на отказ, не менее, ч</t>
  </si>
  <si>
    <t>8.2</t>
  </si>
  <si>
    <t>Полный срок службы, не менее, лет</t>
  </si>
  <si>
    <t>Гарантии изготовителя</t>
  </si>
  <si>
    <t>9.1</t>
  </si>
  <si>
    <t>-</t>
  </si>
  <si>
    <t>Особые требования</t>
  </si>
  <si>
    <t>Особые требования Электрощит Самара</t>
  </si>
  <si>
    <t>Электрощит Самара.</t>
  </si>
  <si>
    <t>Сведения о заказчике</t>
  </si>
  <si>
    <t>Наименование организации</t>
  </si>
  <si>
    <t>Контактное лицо</t>
  </si>
  <si>
    <t>Телефон</t>
  </si>
  <si>
    <t>E-mail</t>
  </si>
  <si>
    <t>Энергетический объект</t>
  </si>
  <si>
    <t xml:space="preserve">443048, Россия, г. Самара, пос. Красная Глинка, корпус заводоуправления ОАО "Электрощит"                              </t>
  </si>
  <si>
    <t>ИНН 6313009980</t>
  </si>
  <si>
    <t xml:space="preserve">Т: +7 846 2777444, 373 5055 | Ф: +7 846 3735055 | E: sales@electroshield.ru                                                                  </t>
  </si>
  <si>
    <t xml:space="preserve"> КПП 631050001</t>
  </si>
  <si>
    <r>
      <t>Значение параметра Заказчика</t>
    </r>
    <r>
      <rPr>
        <b/>
        <vertAlign val="superscript"/>
        <sz val="8"/>
        <rFont val="Arial"/>
        <family val="2"/>
        <charset val="204"/>
      </rPr>
      <t>4</t>
    </r>
  </si>
  <si>
    <r>
      <t>Интенсивность землетресения по ГОСТ 17516.1-90, баллы по MSK-64</t>
    </r>
    <r>
      <rPr>
        <b/>
        <vertAlign val="superscript"/>
        <sz val="8"/>
        <rFont val="Arial"/>
        <family val="2"/>
        <charset val="204"/>
      </rPr>
      <t>4</t>
    </r>
  </si>
  <si>
    <r>
      <t>Гарантийный срок эксплуатации, лет</t>
    </r>
    <r>
      <rPr>
        <b/>
        <vertAlign val="superscript"/>
        <sz val="8"/>
        <rFont val="Arial"/>
        <family val="2"/>
        <charset val="204"/>
      </rPr>
      <t>3</t>
    </r>
  </si>
  <si>
    <r>
      <t>Особые требования Заказчика</t>
    </r>
    <r>
      <rPr>
        <b/>
        <vertAlign val="superscript"/>
        <sz val="8"/>
        <rFont val="Arial"/>
        <family val="2"/>
        <charset val="204"/>
      </rPr>
      <t>4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</si>
  <si>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>Параметры и предельные отклонения параметров не указанные в опросном листе по ГОСТ Р 52719-2007.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</si>
  <si>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>Заполняется Электрощит Самара.</t>
    </r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</si>
  <si>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Гарантийный срок эксплуатации исчисляется со дня ввода трансформатора в эксплуатацию, но не позднее 6 месяцев со дня отгрузки с </t>
    </r>
  </si>
  <si>
    <r>
      <rPr>
        <vertAlign val="superscript"/>
        <sz val="8"/>
        <rFont val="Arial"/>
        <family val="2"/>
        <charset val="204"/>
      </rPr>
      <t>4</t>
    </r>
    <r>
      <rPr>
        <sz val="8"/>
        <rFont val="Arial"/>
        <family val="2"/>
        <charset val="204"/>
      </rPr>
      <t>Значение параметра Заказчика является справочным.</t>
    </r>
  </si>
  <si>
    <t>electroshield.ru</t>
  </si>
  <si>
    <r>
      <t>Обозначение</t>
    </r>
    <r>
      <rPr>
        <b/>
        <vertAlign val="superscript"/>
        <sz val="8"/>
        <rFont val="Arial"/>
        <family val="2"/>
        <charset val="204"/>
      </rPr>
      <t>2</t>
    </r>
  </si>
  <si>
    <t>Лист регистрации изменений</t>
  </si>
  <si>
    <t>Изм.</t>
  </si>
  <si>
    <t>Номера листов (страниц)</t>
  </si>
  <si>
    <t>Всего листов (страниц) в докум.</t>
  </si>
  <si>
    <t>№ докум.</t>
  </si>
  <si>
    <t>Входящий № сопроводительного докум. и дата</t>
  </si>
  <si>
    <t>Подп.</t>
  </si>
  <si>
    <t>Дата</t>
  </si>
  <si>
    <t>измененных</t>
  </si>
  <si>
    <t>замененных</t>
  </si>
  <si>
    <t>новых</t>
  </si>
  <si>
    <t>аннулированных</t>
  </si>
  <si>
    <t>Нов.</t>
  </si>
  <si>
    <t>0418-ХХХХ</t>
  </si>
  <si>
    <t>Телегин</t>
  </si>
  <si>
    <t>Потери холостого хода, Вт</t>
  </si>
  <si>
    <t>Потери короткого замыкания, Вт</t>
  </si>
  <si>
    <t>Напряжение короткого замыкания, %</t>
  </si>
  <si>
    <t>Ток холостого хода, %</t>
  </si>
  <si>
    <t>мощность</t>
  </si>
  <si>
    <t>Мощность, кВА</t>
  </si>
  <si>
    <t>Номинальное напряжение обмотки ВН</t>
  </si>
  <si>
    <t>Группа и схема соединения</t>
  </si>
  <si>
    <t>Y/Yн-0</t>
  </si>
  <si>
    <t>Д/Yн-11</t>
  </si>
  <si>
    <t>колея</t>
  </si>
  <si>
    <t>масса</t>
  </si>
  <si>
    <t>габаритные размеры</t>
  </si>
  <si>
    <t>длина датчика</t>
  </si>
  <si>
    <t>20/40</t>
  </si>
  <si>
    <t>Виброопоры</t>
  </si>
  <si>
    <t>Вентиляция для увеличения мощности и шкаф тепловой защиты трансформатора</t>
  </si>
  <si>
    <t>Подъемные и строповочные проушины</t>
  </si>
  <si>
    <t>Принудительная вентиляция, количество вентиляторов</t>
  </si>
  <si>
    <t>Нет</t>
  </si>
  <si>
    <t>Да, три вентилятора</t>
  </si>
  <si>
    <t>Увеличение на 25% мощности</t>
  </si>
  <si>
    <t>Увеличение на 40% мощности</t>
  </si>
  <si>
    <t>4, материал: сталь</t>
  </si>
  <si>
    <t>4, материал: чугун</t>
  </si>
  <si>
    <t>4, материал: пластик</t>
  </si>
  <si>
    <t>3 х pt-100</t>
  </si>
  <si>
    <t>Вер. 1.3</t>
  </si>
  <si>
    <t>ТУ 3411-105-72210708-2008</t>
  </si>
  <si>
    <t>ТЛC-СЭЩ</t>
  </si>
  <si>
    <t>В-В</t>
  </si>
  <si>
    <t>2 (С)</t>
  </si>
  <si>
    <t>655х345х656</t>
  </si>
  <si>
    <t>655х345х731</t>
  </si>
  <si>
    <t>730х365х866</t>
  </si>
  <si>
    <t>836х415х970</t>
  </si>
  <si>
    <t>нет</t>
  </si>
  <si>
    <t>Облегченная</t>
  </si>
  <si>
    <t>Медь/Медь</t>
  </si>
  <si>
    <t>4 х pt-100</t>
  </si>
  <si>
    <r>
      <t xml:space="preserve">Потери короткого замыкания на основном ответвлении, при 75 </t>
    </r>
    <r>
      <rPr>
        <b/>
        <vertAlign val="superscript"/>
        <sz val="8"/>
        <rFont val="Arial"/>
        <family val="2"/>
        <charset val="204"/>
      </rPr>
      <t>0</t>
    </r>
    <r>
      <rPr>
        <b/>
        <sz val="8"/>
        <rFont val="Arial"/>
        <family val="2"/>
        <charset val="204"/>
      </rPr>
      <t>С, Вт</t>
    </r>
  </si>
  <si>
    <r>
      <t>0РТ.101.006 ОЛ Опросный лист</t>
    </r>
    <r>
      <rPr>
        <b/>
        <vertAlign val="superscript"/>
        <sz val="10"/>
        <color indexed="9"/>
        <rFont val="Arial"/>
        <family val="2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</si>
</sst>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61"/>
      <scheme val="minor"/>
    </font>
    <font>
      <sz val="9"/>
      <name val="Trebuchet MS"/>
      <family val="2"/>
      <charset val="204"/>
    </font>
    <font>
      <b/>
      <sz val="9"/>
      <name val="Trebuchet MS"/>
      <family val="2"/>
      <charset val="204"/>
    </font>
    <font>
      <sz val="11"/>
      <color theme="0"/>
      <name val="Calibri"/>
      <family val="2"/>
      <charset val="161"/>
      <scheme val="minor"/>
    </font>
    <font>
      <sz val="9"/>
      <color theme="0"/>
      <name val="Trebuchet MS"/>
      <family val="2"/>
      <charset val="204"/>
    </font>
    <font>
      <b/>
      <sz val="9"/>
      <color rgb="FF2242A9"/>
      <name val="Trebuchet MS"/>
      <family val="2"/>
      <charset val="204"/>
    </font>
    <font>
      <u/>
      <sz val="10"/>
      <color theme="10"/>
      <name val="Arial Cyr"/>
      <charset val="204"/>
    </font>
    <font>
      <b/>
      <u/>
      <sz val="9"/>
      <color theme="10"/>
      <name val="Trebuchet MS"/>
      <family val="2"/>
      <charset val="204"/>
    </font>
    <font>
      <b/>
      <u/>
      <sz val="9"/>
      <color theme="10"/>
      <name val="Arial Cyr"/>
      <charset val="204"/>
    </font>
    <font>
      <b/>
      <sz val="10"/>
      <name val="Arial Cyr"/>
      <charset val="204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sz val="8"/>
      <color rgb="FF514689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vertAlign val="superscript"/>
      <sz val="10"/>
      <color indexed="9"/>
      <name val="Arial"/>
      <family val="2"/>
      <charset val="204"/>
    </font>
    <font>
      <b/>
      <sz val="8"/>
      <name val="Arial"/>
      <family val="2"/>
      <charset val="204"/>
    </font>
    <font>
      <b/>
      <vertAlign val="superscript"/>
      <sz val="8"/>
      <name val="Arial"/>
      <family val="2"/>
      <charset val="204"/>
    </font>
    <font>
      <sz val="8"/>
      <color theme="1"/>
      <name val="Arial"/>
      <family val="2"/>
      <charset val="204"/>
    </font>
    <font>
      <vertAlign val="superscript"/>
      <sz val="8"/>
      <name val="Arial"/>
      <family val="2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65294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7" tint="0.3999755851924192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173">
    <xf numFmtId="0" fontId="0" fillId="0" borderId="0" xfId="0"/>
    <xf numFmtId="0" fontId="1" fillId="0" borderId="0" xfId="1"/>
    <xf numFmtId="0" fontId="4" fillId="0" borderId="0" xfId="1" applyFont="1"/>
    <xf numFmtId="0" fontId="2" fillId="0" borderId="0" xfId="1" applyFont="1" applyFill="1" applyBorder="1" applyAlignment="1" applyProtection="1">
      <alignment vertical="center" wrapText="1"/>
      <protection locked="0"/>
    </xf>
    <xf numFmtId="0" fontId="5" fillId="0" borderId="0" xfId="1" applyFont="1" applyFill="1" applyBorder="1" applyAlignment="1" applyProtection="1">
      <alignment vertical="center" wrapText="1"/>
      <protection locked="0"/>
    </xf>
    <xf numFmtId="0" fontId="6" fillId="3" borderId="0" xfId="1" applyFont="1" applyFill="1" applyAlignment="1" applyProtection="1">
      <alignment vertical="center"/>
      <protection hidden="1"/>
    </xf>
    <xf numFmtId="0" fontId="3" fillId="3" borderId="0" xfId="1" applyFont="1" applyFill="1" applyAlignment="1" applyProtection="1">
      <alignment vertical="center"/>
      <protection hidden="1"/>
    </xf>
    <xf numFmtId="0" fontId="3" fillId="3" borderId="0" xfId="1" applyFont="1" applyFill="1" applyProtection="1">
      <protection hidden="1"/>
    </xf>
    <xf numFmtId="0" fontId="8" fillId="3" borderId="0" xfId="2" applyFont="1" applyFill="1" applyAlignment="1" applyProtection="1">
      <alignment vertical="center"/>
      <protection hidden="1"/>
    </xf>
    <xf numFmtId="0" fontId="10" fillId="2" borderId="0" xfId="1" applyFont="1" applyFill="1" applyProtection="1">
      <protection hidden="1"/>
    </xf>
    <xf numFmtId="0" fontId="1" fillId="0" borderId="0" xfId="1" applyAlignment="1">
      <alignment horizontal="center" vertical="center"/>
    </xf>
    <xf numFmtId="0" fontId="11" fillId="3" borderId="0" xfId="0" applyFont="1" applyFill="1" applyBorder="1" applyProtection="1">
      <protection hidden="1"/>
    </xf>
    <xf numFmtId="0" fontId="12" fillId="3" borderId="0" xfId="0" applyFont="1" applyFill="1" applyBorder="1" applyAlignment="1" applyProtection="1">
      <alignment wrapText="1"/>
      <protection hidden="1"/>
    </xf>
    <xf numFmtId="0" fontId="11" fillId="3" borderId="0" xfId="0" applyFont="1" applyFill="1" applyProtection="1">
      <protection hidden="1"/>
    </xf>
    <xf numFmtId="0" fontId="11" fillId="0" borderId="0" xfId="0" applyFont="1" applyBorder="1" applyProtection="1">
      <protection hidden="1"/>
    </xf>
    <xf numFmtId="0" fontId="12" fillId="2" borderId="0" xfId="0" applyFont="1" applyFill="1" applyBorder="1" applyAlignment="1" applyProtection="1">
      <alignment wrapText="1"/>
      <protection hidden="1"/>
    </xf>
    <xf numFmtId="0" fontId="11" fillId="2" borderId="0" xfId="0" applyFont="1" applyFill="1" applyProtection="1">
      <protection hidden="1"/>
    </xf>
    <xf numFmtId="0" fontId="12" fillId="2" borderId="26" xfId="0" applyFont="1" applyFill="1" applyBorder="1" applyAlignment="1" applyProtection="1">
      <alignment wrapText="1"/>
      <protection hidden="1"/>
    </xf>
    <xf numFmtId="0" fontId="11" fillId="2" borderId="26" xfId="0" applyFont="1" applyFill="1" applyBorder="1" applyProtection="1">
      <protection hidden="1"/>
    </xf>
    <xf numFmtId="0" fontId="11" fillId="2" borderId="0" xfId="0" applyFont="1" applyFill="1" applyBorder="1" applyProtection="1">
      <protection hidden="1"/>
    </xf>
    <xf numFmtId="0" fontId="13" fillId="3" borderId="0" xfId="0" applyFont="1" applyFill="1" applyAlignment="1" applyProtection="1">
      <alignment vertical="center"/>
      <protection hidden="1"/>
    </xf>
    <xf numFmtId="0" fontId="13" fillId="3" borderId="0" xfId="0" applyFont="1" applyFill="1" applyAlignment="1" applyProtection="1">
      <alignment horizontal="right" vertical="center"/>
      <protection hidden="1"/>
    </xf>
    <xf numFmtId="0" fontId="11" fillId="2" borderId="0" xfId="0" applyFont="1" applyFill="1" applyBorder="1" applyAlignment="1" applyProtection="1">
      <alignment horizontal="right" vertical="center"/>
      <protection hidden="1"/>
    </xf>
    <xf numFmtId="49" fontId="16" fillId="2" borderId="8" xfId="1" applyNumberFormat="1" applyFont="1" applyFill="1" applyBorder="1" applyAlignment="1" applyProtection="1">
      <alignment horizontal="center" vertical="center" wrapText="1"/>
      <protection hidden="1"/>
    </xf>
    <xf numFmtId="49" fontId="16" fillId="2" borderId="15" xfId="1" applyNumberFormat="1" applyFont="1" applyFill="1" applyBorder="1" applyAlignment="1" applyProtection="1">
      <alignment horizontal="center" vertical="center" wrapText="1"/>
      <protection hidden="1"/>
    </xf>
    <xf numFmtId="49" fontId="16" fillId="2" borderId="5" xfId="1" applyNumberFormat="1" applyFont="1" applyFill="1" applyBorder="1" applyAlignment="1" applyProtection="1">
      <alignment horizontal="center" vertical="center" wrapText="1"/>
      <protection hidden="1"/>
    </xf>
    <xf numFmtId="49" fontId="16" fillId="2" borderId="25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vertical="center"/>
      <protection hidden="1"/>
    </xf>
    <xf numFmtId="49" fontId="16" fillId="2" borderId="30" xfId="1" applyNumberFormat="1" applyFont="1" applyFill="1" applyBorder="1" applyAlignment="1" applyProtection="1">
      <alignment horizontal="center" vertical="center" wrapText="1"/>
      <protection hidden="1"/>
    </xf>
    <xf numFmtId="49" fontId="16" fillId="2" borderId="29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8" xfId="0" applyBorder="1"/>
    <xf numFmtId="0" fontId="0" fillId="0" borderId="8" xfId="0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0" fillId="0" borderId="8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20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16" fillId="2" borderId="0" xfId="1" applyFont="1" applyFill="1" applyBorder="1" applyAlignment="1" applyProtection="1">
      <alignment vertical="center"/>
      <protection hidden="1"/>
    </xf>
    <xf numFmtId="0" fontId="16" fillId="2" borderId="0" xfId="1" applyFont="1" applyFill="1" applyBorder="1" applyAlignment="1" applyProtection="1">
      <alignment vertical="center"/>
      <protection hidden="1"/>
    </xf>
    <xf numFmtId="0" fontId="11" fillId="2" borderId="0" xfId="1" applyFont="1" applyFill="1" applyBorder="1" applyAlignment="1" applyProtection="1">
      <alignment horizontal="center" vertical="center"/>
      <protection locked="0" hidden="1"/>
    </xf>
    <xf numFmtId="0" fontId="11" fillId="0" borderId="0" xfId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20" fillId="0" borderId="15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16" fillId="2" borderId="0" xfId="1" applyFont="1" applyFill="1" applyBorder="1" applyAlignment="1" applyProtection="1">
      <alignment horizontal="center" vertical="center"/>
      <protection hidden="1"/>
    </xf>
    <xf numFmtId="0" fontId="11" fillId="2" borderId="0" xfId="1" applyFont="1" applyFill="1" applyAlignment="1" applyProtection="1">
      <alignment vertical="center" wrapText="1"/>
      <protection hidden="1"/>
    </xf>
    <xf numFmtId="0" fontId="9" fillId="3" borderId="0" xfId="2" applyFont="1" applyFill="1" applyAlignment="1" applyProtection="1">
      <alignment horizontal="center" vertical="center"/>
      <protection locked="0"/>
    </xf>
    <xf numFmtId="0" fontId="18" fillId="0" borderId="8" xfId="1" applyFont="1" applyBorder="1" applyAlignment="1">
      <alignment horizontal="center"/>
    </xf>
    <xf numFmtId="0" fontId="11" fillId="2" borderId="0" xfId="1" applyFont="1" applyFill="1" applyAlignment="1" applyProtection="1">
      <alignment vertical="center"/>
      <protection hidden="1"/>
    </xf>
    <xf numFmtId="0" fontId="11" fillId="2" borderId="12" xfId="1" applyFont="1" applyFill="1" applyBorder="1" applyAlignment="1" applyProtection="1">
      <alignment horizontal="left" vertical="center"/>
      <protection locked="0"/>
    </xf>
    <xf numFmtId="0" fontId="11" fillId="2" borderId="13" xfId="1" applyFont="1" applyFill="1" applyBorder="1" applyAlignment="1" applyProtection="1">
      <alignment horizontal="left" vertical="center"/>
      <protection locked="0"/>
    </xf>
    <xf numFmtId="0" fontId="11" fillId="2" borderId="14" xfId="1" applyFont="1" applyFill="1" applyBorder="1" applyAlignment="1" applyProtection="1">
      <alignment horizontal="left" vertical="center"/>
      <protection locked="0"/>
    </xf>
    <xf numFmtId="0" fontId="16" fillId="2" borderId="8" xfId="1" applyFont="1" applyFill="1" applyBorder="1" applyAlignment="1" applyProtection="1">
      <alignment horizontal="left" vertical="center"/>
      <protection locked="0"/>
    </xf>
    <xf numFmtId="0" fontId="11" fillId="2" borderId="8" xfId="1" applyFont="1" applyFill="1" applyBorder="1" applyAlignment="1" applyProtection="1">
      <alignment horizontal="left" vertical="center"/>
      <protection locked="0"/>
    </xf>
    <xf numFmtId="0" fontId="14" fillId="4" borderId="1" xfId="1" applyFont="1" applyFill="1" applyBorder="1" applyAlignment="1" applyProtection="1">
      <alignment horizontal="center" vertical="center"/>
      <protection hidden="1"/>
    </xf>
    <xf numFmtId="0" fontId="14" fillId="4" borderId="2" xfId="1" applyFont="1" applyFill="1" applyBorder="1" applyAlignment="1" applyProtection="1">
      <alignment horizontal="center" vertical="center"/>
      <protection hidden="1"/>
    </xf>
    <xf numFmtId="0" fontId="14" fillId="4" borderId="3" xfId="1" applyFont="1" applyFill="1" applyBorder="1" applyAlignment="1" applyProtection="1">
      <alignment horizontal="center" vertical="center"/>
      <protection hidden="1"/>
    </xf>
    <xf numFmtId="0" fontId="16" fillId="2" borderId="5" xfId="1" applyFont="1" applyFill="1" applyBorder="1" applyAlignment="1" applyProtection="1">
      <alignment horizontal="left" vertical="center"/>
      <protection hidden="1"/>
    </xf>
    <xf numFmtId="0" fontId="16" fillId="2" borderId="10" xfId="1" applyFont="1" applyFill="1" applyBorder="1" applyAlignment="1" applyProtection="1">
      <alignment horizontal="left" vertical="center"/>
      <protection hidden="1"/>
    </xf>
    <xf numFmtId="0" fontId="16" fillId="2" borderId="11" xfId="1" applyFont="1" applyFill="1" applyBorder="1" applyAlignment="1" applyProtection="1">
      <alignment horizontal="left" vertical="center"/>
      <protection hidden="1"/>
    </xf>
    <xf numFmtId="0" fontId="11" fillId="2" borderId="15" xfId="1" applyFont="1" applyFill="1" applyBorder="1" applyAlignment="1" applyProtection="1">
      <alignment vertical="center"/>
      <protection locked="0"/>
    </xf>
    <xf numFmtId="0" fontId="11" fillId="2" borderId="8" xfId="1" applyFont="1" applyFill="1" applyBorder="1" applyAlignment="1" applyProtection="1">
      <alignment horizontal="center" vertical="center"/>
      <protection locked="0"/>
    </xf>
    <xf numFmtId="0" fontId="14" fillId="4" borderId="21" xfId="1" applyFont="1" applyFill="1" applyBorder="1" applyAlignment="1" applyProtection="1">
      <alignment horizontal="center" vertical="center"/>
      <protection hidden="1"/>
    </xf>
    <xf numFmtId="0" fontId="16" fillId="2" borderId="30" xfId="1" applyFont="1" applyFill="1" applyBorder="1" applyAlignment="1" applyProtection="1">
      <alignment vertical="center"/>
      <protection hidden="1"/>
    </xf>
    <xf numFmtId="0" fontId="11" fillId="0" borderId="27" xfId="1" applyFont="1" applyFill="1" applyBorder="1" applyAlignment="1" applyProtection="1">
      <alignment horizontal="center" vertical="center"/>
      <protection hidden="1"/>
    </xf>
    <xf numFmtId="0" fontId="11" fillId="0" borderId="28" xfId="1" applyFont="1" applyFill="1" applyBorder="1" applyAlignment="1" applyProtection="1">
      <alignment horizontal="center" vertical="center"/>
      <protection hidden="1"/>
    </xf>
    <xf numFmtId="49" fontId="11" fillId="2" borderId="31" xfId="1" applyNumberFormat="1" applyFont="1" applyFill="1" applyBorder="1" applyAlignment="1" applyProtection="1">
      <alignment horizontal="center" vertical="center"/>
      <protection locked="0" hidden="1"/>
    </xf>
    <xf numFmtId="49" fontId="11" fillId="2" borderId="32" xfId="1" applyNumberFormat="1" applyFont="1" applyFill="1" applyBorder="1" applyAlignment="1" applyProtection="1">
      <alignment horizontal="center" vertical="center"/>
      <protection locked="0" hidden="1"/>
    </xf>
    <xf numFmtId="0" fontId="16" fillId="2" borderId="9" xfId="1" applyFont="1" applyFill="1" applyBorder="1" applyAlignment="1" applyProtection="1">
      <alignment horizontal="left"/>
      <protection hidden="1"/>
    </xf>
    <xf numFmtId="0" fontId="16" fillId="2" borderId="10" xfId="1" applyFont="1" applyFill="1" applyBorder="1" applyAlignment="1" applyProtection="1">
      <alignment horizontal="left"/>
      <protection hidden="1"/>
    </xf>
    <xf numFmtId="0" fontId="16" fillId="2" borderId="11" xfId="1" applyFont="1" applyFill="1" applyBorder="1" applyAlignment="1" applyProtection="1">
      <alignment horizontal="left"/>
      <protection hidden="1"/>
    </xf>
    <xf numFmtId="0" fontId="11" fillId="0" borderId="9" xfId="1" applyFont="1" applyFill="1" applyBorder="1" applyAlignment="1" applyProtection="1">
      <alignment horizontal="center" vertical="center"/>
      <protection hidden="1"/>
    </xf>
    <xf numFmtId="0" fontId="11" fillId="0" borderId="11" xfId="1" applyFont="1" applyFill="1" applyBorder="1" applyAlignment="1" applyProtection="1">
      <alignment horizontal="center" vertical="center"/>
      <protection hidden="1"/>
    </xf>
    <xf numFmtId="0" fontId="11" fillId="2" borderId="9" xfId="1" applyNumberFormat="1" applyFont="1" applyFill="1" applyBorder="1" applyAlignment="1" applyProtection="1">
      <alignment horizontal="center"/>
      <protection locked="0" hidden="1"/>
    </xf>
    <xf numFmtId="0" fontId="11" fillId="2" borderId="11" xfId="1" applyNumberFormat="1" applyFont="1" applyFill="1" applyBorder="1" applyAlignment="1" applyProtection="1">
      <alignment horizontal="center"/>
      <protection locked="0" hidden="1"/>
    </xf>
    <xf numFmtId="0" fontId="16" fillId="2" borderId="5" xfId="1" applyFont="1" applyFill="1" applyBorder="1" applyAlignment="1" applyProtection="1">
      <alignment horizontal="center" vertical="center"/>
      <protection hidden="1"/>
    </xf>
    <xf numFmtId="0" fontId="16" fillId="2" borderId="10" xfId="1" applyFont="1" applyFill="1" applyBorder="1" applyAlignment="1" applyProtection="1">
      <alignment horizontal="center" vertical="center"/>
      <protection hidden="1"/>
    </xf>
    <xf numFmtId="0" fontId="16" fillId="2" borderId="11" xfId="1" applyFont="1" applyFill="1" applyBorder="1" applyAlignment="1" applyProtection="1">
      <alignment horizontal="center" vertical="center"/>
      <protection hidden="1"/>
    </xf>
    <xf numFmtId="0" fontId="16" fillId="2" borderId="22" xfId="1" applyFont="1" applyFill="1" applyBorder="1" applyAlignment="1" applyProtection="1">
      <alignment horizontal="left"/>
      <protection hidden="1"/>
    </xf>
    <xf numFmtId="0" fontId="16" fillId="2" borderId="23" xfId="1" applyFont="1" applyFill="1" applyBorder="1" applyAlignment="1" applyProtection="1">
      <alignment horizontal="left"/>
      <protection hidden="1"/>
    </xf>
    <xf numFmtId="0" fontId="16" fillId="2" borderId="24" xfId="1" applyFont="1" applyFill="1" applyBorder="1" applyAlignment="1" applyProtection="1">
      <alignment horizontal="left"/>
      <protection hidden="1"/>
    </xf>
    <xf numFmtId="0" fontId="11" fillId="2" borderId="12" xfId="1" applyNumberFormat="1" applyFont="1" applyFill="1" applyBorder="1" applyAlignment="1" applyProtection="1">
      <alignment horizontal="center"/>
      <protection locked="0" hidden="1"/>
    </xf>
    <xf numFmtId="0" fontId="11" fillId="2" borderId="14" xfId="1" applyNumberFormat="1" applyFont="1" applyFill="1" applyBorder="1" applyAlignment="1" applyProtection="1">
      <alignment horizontal="center"/>
      <protection locked="0" hidden="1"/>
    </xf>
    <xf numFmtId="0" fontId="16" fillId="2" borderId="25" xfId="1" applyFont="1" applyFill="1" applyBorder="1" applyAlignment="1" applyProtection="1">
      <alignment vertical="center"/>
      <protection hidden="1"/>
    </xf>
    <xf numFmtId="0" fontId="11" fillId="2" borderId="25" xfId="1" applyNumberFormat="1" applyFont="1" applyFill="1" applyBorder="1" applyAlignment="1" applyProtection="1">
      <alignment horizontal="center" vertical="center"/>
      <protection locked="0"/>
    </xf>
    <xf numFmtId="0" fontId="16" fillId="2" borderId="18" xfId="1" applyFont="1" applyFill="1" applyBorder="1" applyAlignment="1" applyProtection="1">
      <alignment vertical="center"/>
      <protection hidden="1"/>
    </xf>
    <xf numFmtId="0" fontId="16" fillId="2" borderId="19" xfId="1" applyFont="1" applyFill="1" applyBorder="1" applyAlignment="1" applyProtection="1">
      <alignment vertical="center"/>
      <protection hidden="1"/>
    </xf>
    <xf numFmtId="0" fontId="16" fillId="2" borderId="20" xfId="1" applyFont="1" applyFill="1" applyBorder="1" applyAlignment="1" applyProtection="1">
      <alignment vertical="center"/>
      <protection hidden="1"/>
    </xf>
    <xf numFmtId="49" fontId="11" fillId="2" borderId="18" xfId="1" applyNumberFormat="1" applyFont="1" applyFill="1" applyBorder="1" applyAlignment="1" applyProtection="1">
      <alignment horizontal="center" vertical="center"/>
      <protection locked="0" hidden="1"/>
    </xf>
    <xf numFmtId="49" fontId="11" fillId="2" borderId="20" xfId="1" applyNumberFormat="1" applyFont="1" applyFill="1" applyBorder="1" applyAlignment="1" applyProtection="1">
      <alignment horizontal="center" vertical="center"/>
      <protection locked="0" hidden="1"/>
    </xf>
    <xf numFmtId="0" fontId="16" fillId="2" borderId="15" xfId="1" applyFont="1" applyFill="1" applyBorder="1" applyAlignment="1" applyProtection="1">
      <alignment vertical="center"/>
      <protection hidden="1"/>
    </xf>
    <xf numFmtId="0" fontId="11" fillId="2" borderId="15" xfId="1" applyNumberFormat="1" applyFont="1" applyFill="1" applyBorder="1" applyAlignment="1" applyProtection="1">
      <alignment horizontal="center" vertical="center"/>
      <protection locked="0" hidden="1"/>
    </xf>
    <xf numFmtId="0" fontId="14" fillId="4" borderId="6" xfId="1" applyFont="1" applyFill="1" applyBorder="1" applyAlignment="1" applyProtection="1">
      <alignment horizontal="center" vertical="center"/>
      <protection hidden="1"/>
    </xf>
    <xf numFmtId="0" fontId="16" fillId="2" borderId="8" xfId="1" applyFont="1" applyFill="1" applyBorder="1" applyAlignment="1" applyProtection="1">
      <alignment vertical="center"/>
      <protection hidden="1"/>
    </xf>
    <xf numFmtId="0" fontId="11" fillId="2" borderId="8" xfId="1" applyNumberFormat="1" applyFont="1" applyFill="1" applyBorder="1" applyAlignment="1" applyProtection="1">
      <alignment horizontal="center" vertical="center"/>
      <protection locked="0" hidden="1"/>
    </xf>
    <xf numFmtId="0" fontId="11" fillId="0" borderId="12" xfId="1" applyFont="1" applyFill="1" applyBorder="1" applyAlignment="1" applyProtection="1">
      <alignment horizontal="center" vertical="center"/>
      <protection hidden="1"/>
    </xf>
    <xf numFmtId="0" fontId="11" fillId="0" borderId="14" xfId="1" applyFont="1" applyFill="1" applyBorder="1" applyAlignment="1" applyProtection="1">
      <alignment horizontal="center" vertical="center"/>
      <protection hidden="1"/>
    </xf>
    <xf numFmtId="0" fontId="16" fillId="2" borderId="15" xfId="1" applyFont="1" applyFill="1" applyBorder="1" applyAlignment="1" applyProtection="1">
      <alignment horizontal="left"/>
      <protection hidden="1"/>
    </xf>
    <xf numFmtId="0" fontId="11" fillId="2" borderId="16" xfId="1" applyFont="1" applyFill="1" applyBorder="1" applyAlignment="1" applyProtection="1">
      <alignment horizontal="center"/>
      <protection locked="0" hidden="1"/>
    </xf>
    <xf numFmtId="0" fontId="11" fillId="2" borderId="17" xfId="1" applyFont="1" applyFill="1" applyBorder="1" applyAlignment="1" applyProtection="1">
      <alignment horizontal="center"/>
      <protection locked="0" hidden="1"/>
    </xf>
    <xf numFmtId="0" fontId="16" fillId="2" borderId="22" xfId="1" applyFont="1" applyFill="1" applyBorder="1" applyAlignment="1" applyProtection="1">
      <alignment vertical="center"/>
      <protection hidden="1"/>
    </xf>
    <xf numFmtId="0" fontId="16" fillId="2" borderId="23" xfId="1" applyFont="1" applyFill="1" applyBorder="1" applyAlignment="1" applyProtection="1">
      <alignment vertical="center"/>
      <protection hidden="1"/>
    </xf>
    <xf numFmtId="0" fontId="16" fillId="2" borderId="24" xfId="1" applyFont="1" applyFill="1" applyBorder="1" applyAlignment="1" applyProtection="1">
      <alignment vertical="center"/>
      <protection hidden="1"/>
    </xf>
    <xf numFmtId="0" fontId="11" fillId="2" borderId="22" xfId="1" applyFont="1" applyFill="1" applyBorder="1" applyAlignment="1" applyProtection="1">
      <alignment horizontal="center" vertical="center"/>
      <protection locked="0" hidden="1"/>
    </xf>
    <xf numFmtId="0" fontId="11" fillId="2" borderId="24" xfId="1" applyFont="1" applyFill="1" applyBorder="1" applyAlignment="1" applyProtection="1">
      <alignment horizontal="center" vertical="center"/>
      <protection locked="0" hidden="1"/>
    </xf>
    <xf numFmtId="0" fontId="11" fillId="0" borderId="8" xfId="1" applyFont="1" applyFill="1" applyBorder="1" applyAlignment="1" applyProtection="1">
      <alignment horizontal="center" vertical="center"/>
      <protection hidden="1"/>
    </xf>
    <xf numFmtId="0" fontId="11" fillId="2" borderId="9" xfId="1" applyFont="1" applyFill="1" applyBorder="1" applyAlignment="1" applyProtection="1">
      <alignment horizontal="center"/>
      <protection locked="0"/>
    </xf>
    <xf numFmtId="0" fontId="11" fillId="2" borderId="11" xfId="1" applyFont="1" applyFill="1" applyBorder="1" applyAlignment="1" applyProtection="1">
      <alignment horizontal="center"/>
      <protection locked="0"/>
    </xf>
    <xf numFmtId="0" fontId="16" fillId="2" borderId="12" xfId="1" applyFont="1" applyFill="1" applyBorder="1" applyAlignment="1" applyProtection="1">
      <alignment vertical="center"/>
      <protection hidden="1"/>
    </xf>
    <xf numFmtId="0" fontId="16" fillId="2" borderId="13" xfId="1" applyFont="1" applyFill="1" applyBorder="1" applyAlignment="1" applyProtection="1">
      <alignment vertical="center"/>
      <protection hidden="1"/>
    </xf>
    <xf numFmtId="0" fontId="16" fillId="2" borderId="14" xfId="1" applyFont="1" applyFill="1" applyBorder="1" applyAlignment="1" applyProtection="1">
      <alignment vertical="center"/>
      <protection hidden="1"/>
    </xf>
    <xf numFmtId="0" fontId="11" fillId="2" borderId="12" xfId="1" applyFont="1" applyFill="1" applyBorder="1" applyAlignment="1" applyProtection="1">
      <alignment horizontal="center" vertical="center"/>
      <protection locked="0" hidden="1"/>
    </xf>
    <xf numFmtId="0" fontId="11" fillId="2" borderId="14" xfId="1" applyFont="1" applyFill="1" applyBorder="1" applyAlignment="1" applyProtection="1">
      <alignment horizontal="center" vertical="center"/>
      <protection locked="0" hidden="1"/>
    </xf>
    <xf numFmtId="0" fontId="16" fillId="2" borderId="12" xfId="1" applyFont="1" applyFill="1" applyBorder="1" applyAlignment="1" applyProtection="1">
      <alignment horizontal="left"/>
      <protection hidden="1"/>
    </xf>
    <xf numFmtId="0" fontId="16" fillId="2" borderId="13" xfId="1" applyFont="1" applyFill="1" applyBorder="1" applyAlignment="1" applyProtection="1">
      <alignment horizontal="left"/>
      <protection hidden="1"/>
    </xf>
    <xf numFmtId="0" fontId="16" fillId="2" borderId="14" xfId="1" applyFont="1" applyFill="1" applyBorder="1" applyAlignment="1" applyProtection="1">
      <alignment horizontal="left"/>
      <protection hidden="1"/>
    </xf>
    <xf numFmtId="0" fontId="11" fillId="2" borderId="12" xfId="1" applyFont="1" applyFill="1" applyBorder="1" applyAlignment="1" applyProtection="1">
      <alignment horizontal="center" vertical="center"/>
      <protection locked="0"/>
    </xf>
    <xf numFmtId="0" fontId="11" fillId="2" borderId="14" xfId="1" applyFont="1" applyFill="1" applyBorder="1" applyAlignment="1" applyProtection="1">
      <alignment horizontal="center" vertical="center"/>
      <protection locked="0"/>
    </xf>
    <xf numFmtId="0" fontId="16" fillId="2" borderId="9" xfId="1" applyFont="1" applyFill="1" applyBorder="1" applyAlignment="1" applyProtection="1">
      <alignment vertical="center"/>
      <protection hidden="1"/>
    </xf>
    <xf numFmtId="0" fontId="16" fillId="2" borderId="10" xfId="1" applyFont="1" applyFill="1" applyBorder="1" applyAlignment="1" applyProtection="1">
      <alignment vertical="center"/>
      <protection hidden="1"/>
    </xf>
    <xf numFmtId="0" fontId="16" fillId="2" borderId="11" xfId="1" applyFont="1" applyFill="1" applyBorder="1" applyAlignment="1" applyProtection="1">
      <alignment vertical="center"/>
      <protection hidden="1"/>
    </xf>
    <xf numFmtId="0" fontId="16" fillId="2" borderId="12" xfId="1" applyFont="1" applyFill="1" applyBorder="1" applyAlignment="1" applyProtection="1">
      <alignment horizontal="left" vertical="center"/>
      <protection hidden="1"/>
    </xf>
    <xf numFmtId="0" fontId="16" fillId="2" borderId="13" xfId="1" applyFont="1" applyFill="1" applyBorder="1" applyAlignment="1" applyProtection="1">
      <alignment horizontal="left" vertical="center"/>
      <protection hidden="1"/>
    </xf>
    <xf numFmtId="0" fontId="16" fillId="2" borderId="14" xfId="1" applyFont="1" applyFill="1" applyBorder="1" applyAlignment="1" applyProtection="1">
      <alignment horizontal="left" vertical="center"/>
      <protection hidden="1"/>
    </xf>
    <xf numFmtId="0" fontId="16" fillId="2" borderId="6" xfId="1" applyFont="1" applyFill="1" applyBorder="1" applyAlignment="1" applyProtection="1">
      <alignment vertical="center"/>
      <protection hidden="1"/>
    </xf>
    <xf numFmtId="0" fontId="16" fillId="2" borderId="0" xfId="1" applyFont="1" applyFill="1" applyBorder="1" applyAlignment="1" applyProtection="1">
      <alignment vertical="center"/>
      <protection hidden="1"/>
    </xf>
    <xf numFmtId="0" fontId="16" fillId="2" borderId="7" xfId="1" applyFont="1" applyFill="1" applyBorder="1" applyAlignment="1" applyProtection="1">
      <alignment vertical="center"/>
      <protection hidden="1"/>
    </xf>
    <xf numFmtId="0" fontId="16" fillId="2" borderId="5" xfId="1" applyFont="1" applyFill="1" applyBorder="1" applyAlignment="1" applyProtection="1">
      <alignment vertical="center"/>
      <protection hidden="1"/>
    </xf>
    <xf numFmtId="0" fontId="11" fillId="0" borderId="5" xfId="1" applyFont="1" applyFill="1" applyBorder="1" applyAlignment="1" applyProtection="1">
      <alignment horizontal="center" vertical="center"/>
      <protection locked="0" hidden="1"/>
    </xf>
    <xf numFmtId="0" fontId="11" fillId="2" borderId="5" xfId="1" applyFont="1" applyFill="1" applyBorder="1" applyAlignment="1" applyProtection="1">
      <alignment horizontal="center" vertical="center"/>
      <protection locked="0" hidden="1"/>
    </xf>
    <xf numFmtId="0" fontId="11" fillId="0" borderId="8" xfId="1" applyFont="1" applyFill="1" applyBorder="1" applyAlignment="1" applyProtection="1">
      <alignment horizontal="center" vertical="center"/>
      <protection locked="0" hidden="1"/>
    </xf>
    <xf numFmtId="0" fontId="11" fillId="2" borderId="8" xfId="1" applyFont="1" applyFill="1" applyBorder="1" applyAlignment="1" applyProtection="1">
      <alignment horizontal="center" vertical="center"/>
      <protection locked="0" hidden="1"/>
    </xf>
    <xf numFmtId="0" fontId="16" fillId="2" borderId="8" xfId="1" applyFont="1" applyFill="1" applyBorder="1" applyAlignment="1" applyProtection="1">
      <alignment vertical="center" wrapText="1"/>
      <protection hidden="1"/>
    </xf>
    <xf numFmtId="0" fontId="4" fillId="0" borderId="0" xfId="1" applyFont="1"/>
    <xf numFmtId="0" fontId="16" fillId="2" borderId="12" xfId="1" applyFont="1" applyFill="1" applyBorder="1" applyAlignment="1" applyProtection="1">
      <alignment vertical="center" wrapText="1"/>
      <protection hidden="1"/>
    </xf>
    <xf numFmtId="0" fontId="16" fillId="2" borderId="13" xfId="1" applyFont="1" applyFill="1" applyBorder="1" applyAlignment="1" applyProtection="1">
      <alignment vertical="center" wrapText="1"/>
      <protection hidden="1"/>
    </xf>
    <xf numFmtId="0" fontId="16" fillId="2" borderId="14" xfId="1" applyFont="1" applyFill="1" applyBorder="1" applyAlignment="1" applyProtection="1">
      <alignment vertical="center" wrapText="1"/>
      <protection hidden="1"/>
    </xf>
    <xf numFmtId="0" fontId="16" fillId="2" borderId="15" xfId="1" applyFont="1" applyFill="1" applyBorder="1" applyAlignment="1" applyProtection="1">
      <alignment vertical="center" wrapText="1"/>
      <protection hidden="1"/>
    </xf>
    <xf numFmtId="0" fontId="11" fillId="0" borderId="15" xfId="1" applyFont="1" applyFill="1" applyBorder="1" applyAlignment="1" applyProtection="1">
      <alignment horizontal="center" vertical="center"/>
      <protection hidden="1"/>
    </xf>
    <xf numFmtId="0" fontId="14" fillId="4" borderId="0" xfId="1" applyFont="1" applyFill="1" applyBorder="1" applyAlignment="1" applyProtection="1">
      <alignment horizontal="center" vertical="center"/>
      <protection hidden="1"/>
    </xf>
    <xf numFmtId="0" fontId="16" fillId="2" borderId="27" xfId="1" applyFont="1" applyFill="1" applyBorder="1" applyAlignment="1" applyProtection="1">
      <alignment vertical="center" wrapText="1"/>
      <protection hidden="1"/>
    </xf>
    <xf numFmtId="0" fontId="16" fillId="2" borderId="4" xfId="1" applyFont="1" applyFill="1" applyBorder="1" applyAlignment="1" applyProtection="1">
      <alignment vertical="center" wrapText="1"/>
      <protection hidden="1"/>
    </xf>
    <xf numFmtId="0" fontId="16" fillId="2" borderId="28" xfId="1" applyFont="1" applyFill="1" applyBorder="1" applyAlignment="1" applyProtection="1">
      <alignment vertical="center" wrapText="1"/>
      <protection hidden="1"/>
    </xf>
    <xf numFmtId="0" fontId="16" fillId="2" borderId="5" xfId="1" applyFont="1" applyFill="1" applyBorder="1" applyAlignment="1" applyProtection="1">
      <alignment horizontal="center" vertical="center" wrapText="1"/>
      <protection hidden="1"/>
    </xf>
    <xf numFmtId="0" fontId="16" fillId="2" borderId="8" xfId="1" applyFont="1" applyFill="1" applyBorder="1" applyAlignment="1" applyProtection="1">
      <alignment horizontal="center" vertical="center" wrapText="1"/>
      <protection hidden="1"/>
    </xf>
    <xf numFmtId="0" fontId="16" fillId="2" borderId="6" xfId="1" applyFont="1" applyFill="1" applyBorder="1" applyAlignment="1" applyProtection="1">
      <alignment horizontal="center" vertical="center" wrapText="1"/>
      <protection hidden="1"/>
    </xf>
    <xf numFmtId="0" fontId="16" fillId="2" borderId="0" xfId="1" applyFont="1" applyFill="1" applyBorder="1" applyAlignment="1" applyProtection="1">
      <alignment horizontal="center" vertical="center" wrapText="1"/>
      <protection hidden="1"/>
    </xf>
    <xf numFmtId="0" fontId="16" fillId="2" borderId="7" xfId="1" applyFont="1" applyFill="1" applyBorder="1" applyAlignment="1" applyProtection="1">
      <alignment horizontal="center" vertical="center" wrapText="1"/>
      <protection hidden="1"/>
    </xf>
    <xf numFmtId="0" fontId="16" fillId="2" borderId="9" xfId="1" applyFont="1" applyFill="1" applyBorder="1" applyAlignment="1" applyProtection="1">
      <alignment horizontal="center" vertical="center" wrapText="1"/>
      <protection hidden="1"/>
    </xf>
    <xf numFmtId="0" fontId="16" fillId="2" borderId="10" xfId="1" applyFont="1" applyFill="1" applyBorder="1" applyAlignment="1" applyProtection="1">
      <alignment horizontal="center" vertical="center" wrapText="1"/>
      <protection hidden="1"/>
    </xf>
    <xf numFmtId="0" fontId="16" fillId="2" borderId="11" xfId="1" applyFont="1" applyFill="1" applyBorder="1" applyAlignment="1" applyProtection="1">
      <alignment horizontal="center" vertical="center" wrapText="1"/>
      <protection hidden="1"/>
    </xf>
    <xf numFmtId="0" fontId="16" fillId="2" borderId="27" xfId="1" applyFont="1" applyFill="1" applyBorder="1" applyAlignment="1" applyProtection="1">
      <alignment horizontal="center" vertical="center" wrapText="1"/>
      <protection hidden="1"/>
    </xf>
    <xf numFmtId="0" fontId="16" fillId="2" borderId="4" xfId="1" applyFont="1" applyFill="1" applyBorder="1" applyAlignment="1" applyProtection="1">
      <alignment horizontal="center" vertical="center" wrapText="1"/>
      <protection hidden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11" fillId="0" borderId="0" xfId="1" applyFont="1" applyFill="1" applyBorder="1" applyAlignment="1" applyProtection="1">
      <alignment horizontal="center" vertical="center"/>
      <protection hidden="1"/>
    </xf>
    <xf numFmtId="0" fontId="11" fillId="2" borderId="0" xfId="1" applyNumberFormat="1" applyFont="1" applyFill="1" applyBorder="1" applyAlignment="1" applyProtection="1">
      <alignment horizontal="center" vertical="center"/>
      <protection locked="0" hidden="1"/>
    </xf>
    <xf numFmtId="0" fontId="11" fillId="2" borderId="0" xfId="1" applyFont="1" applyFill="1" applyBorder="1" applyAlignment="1" applyProtection="1">
      <alignment horizontal="center" vertical="center"/>
      <protection locked="0" hidden="1"/>
    </xf>
    <xf numFmtId="0" fontId="16" fillId="2" borderId="0" xfId="1" applyFont="1" applyFill="1" applyBorder="1" applyAlignment="1" applyProtection="1">
      <alignment horizontal="center" vertical="center"/>
      <protection hidden="1"/>
    </xf>
    <xf numFmtId="0" fontId="0" fillId="0" borderId="8" xfId="0" applyBorder="1" applyAlignment="1">
      <alignment horizontal="center" vertical="center"/>
    </xf>
    <xf numFmtId="49" fontId="11" fillId="2" borderId="0" xfId="1" applyNumberFormat="1" applyFont="1" applyFill="1" applyBorder="1" applyAlignment="1" applyProtection="1">
      <alignment horizontal="center" vertical="center"/>
      <protection locked="0" hidden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6529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9525</xdr:rowOff>
    </xdr:from>
    <xdr:to>
      <xdr:col>5</xdr:col>
      <xdr:colOff>100965</xdr:colOff>
      <xdr:row>4</xdr:row>
      <xdr:rowOff>32385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200025"/>
          <a:ext cx="2520315" cy="594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X128"/>
  <sheetViews>
    <sheetView tabSelected="1" topLeftCell="A52" zoomScale="130" zoomScaleNormal="130" zoomScaleSheetLayoutView="130" zoomScalePageLayoutView="70" workbookViewId="0">
      <selection activeCell="P13" sqref="P13"/>
    </sheetView>
  </sheetViews>
  <sheetFormatPr defaultRowHeight="15" x14ac:dyDescent="0.25"/>
  <cols>
    <col min="1" max="8" width="9.140625" style="1"/>
    <col min="9" max="9" width="6.5703125" style="1" customWidth="1"/>
    <col min="10" max="10" width="9.140625" style="1"/>
    <col min="11" max="11" width="14" style="1" customWidth="1"/>
    <col min="12" max="264" width="9.140625" style="1"/>
    <col min="265" max="265" width="6.5703125" style="1" customWidth="1"/>
    <col min="266" max="266" width="9.140625" style="1"/>
    <col min="267" max="267" width="14" style="1" customWidth="1"/>
    <col min="268" max="520" width="9.140625" style="1"/>
    <col min="521" max="521" width="6.5703125" style="1" customWidth="1"/>
    <col min="522" max="522" width="9.140625" style="1"/>
    <col min="523" max="523" width="14" style="1" customWidth="1"/>
    <col min="524" max="776" width="9.140625" style="1"/>
    <col min="777" max="777" width="6.5703125" style="1" customWidth="1"/>
    <col min="778" max="778" width="9.140625" style="1"/>
    <col min="779" max="779" width="14" style="1" customWidth="1"/>
    <col min="780" max="1032" width="9.140625" style="1"/>
    <col min="1033" max="1033" width="6.5703125" style="1" customWidth="1"/>
    <col min="1034" max="1034" width="9.140625" style="1"/>
    <col min="1035" max="1035" width="14" style="1" customWidth="1"/>
    <col min="1036" max="1288" width="9.140625" style="1"/>
    <col min="1289" max="1289" width="6.5703125" style="1" customWidth="1"/>
    <col min="1290" max="1290" width="9.140625" style="1"/>
    <col min="1291" max="1291" width="14" style="1" customWidth="1"/>
    <col min="1292" max="1544" width="9.140625" style="1"/>
    <col min="1545" max="1545" width="6.5703125" style="1" customWidth="1"/>
    <col min="1546" max="1546" width="9.140625" style="1"/>
    <col min="1547" max="1547" width="14" style="1" customWidth="1"/>
    <col min="1548" max="1800" width="9.140625" style="1"/>
    <col min="1801" max="1801" width="6.5703125" style="1" customWidth="1"/>
    <col min="1802" max="1802" width="9.140625" style="1"/>
    <col min="1803" max="1803" width="14" style="1" customWidth="1"/>
    <col min="1804" max="2056" width="9.140625" style="1"/>
    <col min="2057" max="2057" width="6.5703125" style="1" customWidth="1"/>
    <col min="2058" max="2058" width="9.140625" style="1"/>
    <col min="2059" max="2059" width="14" style="1" customWidth="1"/>
    <col min="2060" max="2312" width="9.140625" style="1"/>
    <col min="2313" max="2313" width="6.5703125" style="1" customWidth="1"/>
    <col min="2314" max="2314" width="9.140625" style="1"/>
    <col min="2315" max="2315" width="14" style="1" customWidth="1"/>
    <col min="2316" max="2568" width="9.140625" style="1"/>
    <col min="2569" max="2569" width="6.5703125" style="1" customWidth="1"/>
    <col min="2570" max="2570" width="9.140625" style="1"/>
    <col min="2571" max="2571" width="14" style="1" customWidth="1"/>
    <col min="2572" max="2824" width="9.140625" style="1"/>
    <col min="2825" max="2825" width="6.5703125" style="1" customWidth="1"/>
    <col min="2826" max="2826" width="9.140625" style="1"/>
    <col min="2827" max="2827" width="14" style="1" customWidth="1"/>
    <col min="2828" max="3080" width="9.140625" style="1"/>
    <col min="3081" max="3081" width="6.5703125" style="1" customWidth="1"/>
    <col min="3082" max="3082" width="9.140625" style="1"/>
    <col min="3083" max="3083" width="14" style="1" customWidth="1"/>
    <col min="3084" max="3336" width="9.140625" style="1"/>
    <col min="3337" max="3337" width="6.5703125" style="1" customWidth="1"/>
    <col min="3338" max="3338" width="9.140625" style="1"/>
    <col min="3339" max="3339" width="14" style="1" customWidth="1"/>
    <col min="3340" max="3592" width="9.140625" style="1"/>
    <col min="3593" max="3593" width="6.5703125" style="1" customWidth="1"/>
    <col min="3594" max="3594" width="9.140625" style="1"/>
    <col min="3595" max="3595" width="14" style="1" customWidth="1"/>
    <col min="3596" max="3848" width="9.140625" style="1"/>
    <col min="3849" max="3849" width="6.5703125" style="1" customWidth="1"/>
    <col min="3850" max="3850" width="9.140625" style="1"/>
    <col min="3851" max="3851" width="14" style="1" customWidth="1"/>
    <col min="3852" max="4104" width="9.140625" style="1"/>
    <col min="4105" max="4105" width="6.5703125" style="1" customWidth="1"/>
    <col min="4106" max="4106" width="9.140625" style="1"/>
    <col min="4107" max="4107" width="14" style="1" customWidth="1"/>
    <col min="4108" max="4360" width="9.140625" style="1"/>
    <col min="4361" max="4361" width="6.5703125" style="1" customWidth="1"/>
    <col min="4362" max="4362" width="9.140625" style="1"/>
    <col min="4363" max="4363" width="14" style="1" customWidth="1"/>
    <col min="4364" max="4616" width="9.140625" style="1"/>
    <col min="4617" max="4617" width="6.5703125" style="1" customWidth="1"/>
    <col min="4618" max="4618" width="9.140625" style="1"/>
    <col min="4619" max="4619" width="14" style="1" customWidth="1"/>
    <col min="4620" max="4872" width="9.140625" style="1"/>
    <col min="4873" max="4873" width="6.5703125" style="1" customWidth="1"/>
    <col min="4874" max="4874" width="9.140625" style="1"/>
    <col min="4875" max="4875" width="14" style="1" customWidth="1"/>
    <col min="4876" max="5128" width="9.140625" style="1"/>
    <col min="5129" max="5129" width="6.5703125" style="1" customWidth="1"/>
    <col min="5130" max="5130" width="9.140625" style="1"/>
    <col min="5131" max="5131" width="14" style="1" customWidth="1"/>
    <col min="5132" max="5384" width="9.140625" style="1"/>
    <col min="5385" max="5385" width="6.5703125" style="1" customWidth="1"/>
    <col min="5386" max="5386" width="9.140625" style="1"/>
    <col min="5387" max="5387" width="14" style="1" customWidth="1"/>
    <col min="5388" max="5640" width="9.140625" style="1"/>
    <col min="5641" max="5641" width="6.5703125" style="1" customWidth="1"/>
    <col min="5642" max="5642" width="9.140625" style="1"/>
    <col min="5643" max="5643" width="14" style="1" customWidth="1"/>
    <col min="5644" max="5896" width="9.140625" style="1"/>
    <col min="5897" max="5897" width="6.5703125" style="1" customWidth="1"/>
    <col min="5898" max="5898" width="9.140625" style="1"/>
    <col min="5899" max="5899" width="14" style="1" customWidth="1"/>
    <col min="5900" max="6152" width="9.140625" style="1"/>
    <col min="6153" max="6153" width="6.5703125" style="1" customWidth="1"/>
    <col min="6154" max="6154" width="9.140625" style="1"/>
    <col min="6155" max="6155" width="14" style="1" customWidth="1"/>
    <col min="6156" max="6408" width="9.140625" style="1"/>
    <col min="6409" max="6409" width="6.5703125" style="1" customWidth="1"/>
    <col min="6410" max="6410" width="9.140625" style="1"/>
    <col min="6411" max="6411" width="14" style="1" customWidth="1"/>
    <col min="6412" max="6664" width="9.140625" style="1"/>
    <col min="6665" max="6665" width="6.5703125" style="1" customWidth="1"/>
    <col min="6666" max="6666" width="9.140625" style="1"/>
    <col min="6667" max="6667" width="14" style="1" customWidth="1"/>
    <col min="6668" max="6920" width="9.140625" style="1"/>
    <col min="6921" max="6921" width="6.5703125" style="1" customWidth="1"/>
    <col min="6922" max="6922" width="9.140625" style="1"/>
    <col min="6923" max="6923" width="14" style="1" customWidth="1"/>
    <col min="6924" max="7176" width="9.140625" style="1"/>
    <col min="7177" max="7177" width="6.5703125" style="1" customWidth="1"/>
    <col min="7178" max="7178" width="9.140625" style="1"/>
    <col min="7179" max="7179" width="14" style="1" customWidth="1"/>
    <col min="7180" max="7432" width="9.140625" style="1"/>
    <col min="7433" max="7433" width="6.5703125" style="1" customWidth="1"/>
    <col min="7434" max="7434" width="9.140625" style="1"/>
    <col min="7435" max="7435" width="14" style="1" customWidth="1"/>
    <col min="7436" max="7688" width="9.140625" style="1"/>
    <col min="7689" max="7689" width="6.5703125" style="1" customWidth="1"/>
    <col min="7690" max="7690" width="9.140625" style="1"/>
    <col min="7691" max="7691" width="14" style="1" customWidth="1"/>
    <col min="7692" max="7944" width="9.140625" style="1"/>
    <col min="7945" max="7945" width="6.5703125" style="1" customWidth="1"/>
    <col min="7946" max="7946" width="9.140625" style="1"/>
    <col min="7947" max="7947" width="14" style="1" customWidth="1"/>
    <col min="7948" max="8200" width="9.140625" style="1"/>
    <col min="8201" max="8201" width="6.5703125" style="1" customWidth="1"/>
    <col min="8202" max="8202" width="9.140625" style="1"/>
    <col min="8203" max="8203" width="14" style="1" customWidth="1"/>
    <col min="8204" max="8456" width="9.140625" style="1"/>
    <col min="8457" max="8457" width="6.5703125" style="1" customWidth="1"/>
    <col min="8458" max="8458" width="9.140625" style="1"/>
    <col min="8459" max="8459" width="14" style="1" customWidth="1"/>
    <col min="8460" max="8712" width="9.140625" style="1"/>
    <col min="8713" max="8713" width="6.5703125" style="1" customWidth="1"/>
    <col min="8714" max="8714" width="9.140625" style="1"/>
    <col min="8715" max="8715" width="14" style="1" customWidth="1"/>
    <col min="8716" max="8968" width="9.140625" style="1"/>
    <col min="8969" max="8969" width="6.5703125" style="1" customWidth="1"/>
    <col min="8970" max="8970" width="9.140625" style="1"/>
    <col min="8971" max="8971" width="14" style="1" customWidth="1"/>
    <col min="8972" max="9224" width="9.140625" style="1"/>
    <col min="9225" max="9225" width="6.5703125" style="1" customWidth="1"/>
    <col min="9226" max="9226" width="9.140625" style="1"/>
    <col min="9227" max="9227" width="14" style="1" customWidth="1"/>
    <col min="9228" max="9480" width="9.140625" style="1"/>
    <col min="9481" max="9481" width="6.5703125" style="1" customWidth="1"/>
    <col min="9482" max="9482" width="9.140625" style="1"/>
    <col min="9483" max="9483" width="14" style="1" customWidth="1"/>
    <col min="9484" max="9736" width="9.140625" style="1"/>
    <col min="9737" max="9737" width="6.5703125" style="1" customWidth="1"/>
    <col min="9738" max="9738" width="9.140625" style="1"/>
    <col min="9739" max="9739" width="14" style="1" customWidth="1"/>
    <col min="9740" max="9992" width="9.140625" style="1"/>
    <col min="9993" max="9993" width="6.5703125" style="1" customWidth="1"/>
    <col min="9994" max="9994" width="9.140625" style="1"/>
    <col min="9995" max="9995" width="14" style="1" customWidth="1"/>
    <col min="9996" max="10248" width="9.140625" style="1"/>
    <col min="10249" max="10249" width="6.5703125" style="1" customWidth="1"/>
    <col min="10250" max="10250" width="9.140625" style="1"/>
    <col min="10251" max="10251" width="14" style="1" customWidth="1"/>
    <col min="10252" max="10504" width="9.140625" style="1"/>
    <col min="10505" max="10505" width="6.5703125" style="1" customWidth="1"/>
    <col min="10506" max="10506" width="9.140625" style="1"/>
    <col min="10507" max="10507" width="14" style="1" customWidth="1"/>
    <col min="10508" max="10760" width="9.140625" style="1"/>
    <col min="10761" max="10761" width="6.5703125" style="1" customWidth="1"/>
    <col min="10762" max="10762" width="9.140625" style="1"/>
    <col min="10763" max="10763" width="14" style="1" customWidth="1"/>
    <col min="10764" max="11016" width="9.140625" style="1"/>
    <col min="11017" max="11017" width="6.5703125" style="1" customWidth="1"/>
    <col min="11018" max="11018" width="9.140625" style="1"/>
    <col min="11019" max="11019" width="14" style="1" customWidth="1"/>
    <col min="11020" max="11272" width="9.140625" style="1"/>
    <col min="11273" max="11273" width="6.5703125" style="1" customWidth="1"/>
    <col min="11274" max="11274" width="9.140625" style="1"/>
    <col min="11275" max="11275" width="14" style="1" customWidth="1"/>
    <col min="11276" max="11528" width="9.140625" style="1"/>
    <col min="11529" max="11529" width="6.5703125" style="1" customWidth="1"/>
    <col min="11530" max="11530" width="9.140625" style="1"/>
    <col min="11531" max="11531" width="14" style="1" customWidth="1"/>
    <col min="11532" max="11784" width="9.140625" style="1"/>
    <col min="11785" max="11785" width="6.5703125" style="1" customWidth="1"/>
    <col min="11786" max="11786" width="9.140625" style="1"/>
    <col min="11787" max="11787" width="14" style="1" customWidth="1"/>
    <col min="11788" max="12040" width="9.140625" style="1"/>
    <col min="12041" max="12041" width="6.5703125" style="1" customWidth="1"/>
    <col min="12042" max="12042" width="9.140625" style="1"/>
    <col min="12043" max="12043" width="14" style="1" customWidth="1"/>
    <col min="12044" max="12296" width="9.140625" style="1"/>
    <col min="12297" max="12297" width="6.5703125" style="1" customWidth="1"/>
    <col min="12298" max="12298" width="9.140625" style="1"/>
    <col min="12299" max="12299" width="14" style="1" customWidth="1"/>
    <col min="12300" max="12552" width="9.140625" style="1"/>
    <col min="12553" max="12553" width="6.5703125" style="1" customWidth="1"/>
    <col min="12554" max="12554" width="9.140625" style="1"/>
    <col min="12555" max="12555" width="14" style="1" customWidth="1"/>
    <col min="12556" max="12808" width="9.140625" style="1"/>
    <col min="12809" max="12809" width="6.5703125" style="1" customWidth="1"/>
    <col min="12810" max="12810" width="9.140625" style="1"/>
    <col min="12811" max="12811" width="14" style="1" customWidth="1"/>
    <col min="12812" max="13064" width="9.140625" style="1"/>
    <col min="13065" max="13065" width="6.5703125" style="1" customWidth="1"/>
    <col min="13066" max="13066" width="9.140625" style="1"/>
    <col min="13067" max="13067" width="14" style="1" customWidth="1"/>
    <col min="13068" max="13320" width="9.140625" style="1"/>
    <col min="13321" max="13321" width="6.5703125" style="1" customWidth="1"/>
    <col min="13322" max="13322" width="9.140625" style="1"/>
    <col min="13323" max="13323" width="14" style="1" customWidth="1"/>
    <col min="13324" max="13576" width="9.140625" style="1"/>
    <col min="13577" max="13577" width="6.5703125" style="1" customWidth="1"/>
    <col min="13578" max="13578" width="9.140625" style="1"/>
    <col min="13579" max="13579" width="14" style="1" customWidth="1"/>
    <col min="13580" max="13832" width="9.140625" style="1"/>
    <col min="13833" max="13833" width="6.5703125" style="1" customWidth="1"/>
    <col min="13834" max="13834" width="9.140625" style="1"/>
    <col min="13835" max="13835" width="14" style="1" customWidth="1"/>
    <col min="13836" max="14088" width="9.140625" style="1"/>
    <col min="14089" max="14089" width="6.5703125" style="1" customWidth="1"/>
    <col min="14090" max="14090" width="9.140625" style="1"/>
    <col min="14091" max="14091" width="14" style="1" customWidth="1"/>
    <col min="14092" max="14344" width="9.140625" style="1"/>
    <col min="14345" max="14345" width="6.5703125" style="1" customWidth="1"/>
    <col min="14346" max="14346" width="9.140625" style="1"/>
    <col min="14347" max="14347" width="14" style="1" customWidth="1"/>
    <col min="14348" max="14600" width="9.140625" style="1"/>
    <col min="14601" max="14601" width="6.5703125" style="1" customWidth="1"/>
    <col min="14602" max="14602" width="9.140625" style="1"/>
    <col min="14603" max="14603" width="14" style="1" customWidth="1"/>
    <col min="14604" max="14856" width="9.140625" style="1"/>
    <col min="14857" max="14857" width="6.5703125" style="1" customWidth="1"/>
    <col min="14858" max="14858" width="9.140625" style="1"/>
    <col min="14859" max="14859" width="14" style="1" customWidth="1"/>
    <col min="14860" max="15112" width="9.140625" style="1"/>
    <col min="15113" max="15113" width="6.5703125" style="1" customWidth="1"/>
    <col min="15114" max="15114" width="9.140625" style="1"/>
    <col min="15115" max="15115" width="14" style="1" customWidth="1"/>
    <col min="15116" max="15368" width="9.140625" style="1"/>
    <col min="15369" max="15369" width="6.5703125" style="1" customWidth="1"/>
    <col min="15370" max="15370" width="9.140625" style="1"/>
    <col min="15371" max="15371" width="14" style="1" customWidth="1"/>
    <col min="15372" max="15624" width="9.140625" style="1"/>
    <col min="15625" max="15625" width="6.5703125" style="1" customWidth="1"/>
    <col min="15626" max="15626" width="9.140625" style="1"/>
    <col min="15627" max="15627" width="14" style="1" customWidth="1"/>
    <col min="15628" max="15880" width="9.140625" style="1"/>
    <col min="15881" max="15881" width="6.5703125" style="1" customWidth="1"/>
    <col min="15882" max="15882" width="9.140625" style="1"/>
    <col min="15883" max="15883" width="14" style="1" customWidth="1"/>
    <col min="15884" max="16136" width="9.140625" style="1"/>
    <col min="16137" max="16137" width="6.5703125" style="1" customWidth="1"/>
    <col min="16138" max="16138" width="9.140625" style="1"/>
    <col min="16139" max="16139" width="14" style="1" customWidth="1"/>
    <col min="16140" max="16384" width="9.140625" style="1"/>
  </cols>
  <sheetData>
    <row r="1" spans="1:24" x14ac:dyDescent="0.25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  <c r="M1" s="13"/>
    </row>
    <row r="2" spans="1:24" x14ac:dyDescent="0.2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3"/>
      <c r="M2" s="13"/>
    </row>
    <row r="3" spans="1:24" x14ac:dyDescent="0.2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6"/>
      <c r="M3" s="16"/>
    </row>
    <row r="4" spans="1:24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6"/>
      <c r="M4" s="16"/>
    </row>
    <row r="5" spans="1:24" x14ac:dyDescent="0.25">
      <c r="A5" s="15"/>
      <c r="B5" s="17"/>
      <c r="C5" s="17"/>
      <c r="D5" s="17"/>
      <c r="E5" s="17"/>
      <c r="F5" s="17"/>
      <c r="G5" s="17"/>
      <c r="H5" s="17"/>
      <c r="I5" s="17"/>
      <c r="J5" s="17"/>
      <c r="K5" s="17"/>
      <c r="L5" s="18"/>
      <c r="M5" s="19"/>
    </row>
    <row r="6" spans="1:24" x14ac:dyDescent="0.25">
      <c r="A6" s="13"/>
      <c r="B6" s="20" t="s">
        <v>110</v>
      </c>
      <c r="C6" s="12"/>
      <c r="D6" s="12"/>
      <c r="E6" s="12"/>
      <c r="F6" s="12"/>
      <c r="G6" s="12"/>
      <c r="H6" s="12"/>
      <c r="I6" s="12"/>
      <c r="J6" s="12"/>
      <c r="K6" s="12"/>
      <c r="L6" s="21" t="s">
        <v>111</v>
      </c>
      <c r="M6" s="11"/>
    </row>
    <row r="7" spans="1:24" x14ac:dyDescent="0.25">
      <c r="A7" s="13"/>
      <c r="B7" s="20" t="s">
        <v>112</v>
      </c>
      <c r="C7" s="12"/>
      <c r="D7" s="12"/>
      <c r="E7" s="12"/>
      <c r="F7" s="12"/>
      <c r="G7" s="12"/>
      <c r="H7" s="12"/>
      <c r="I7" s="12"/>
      <c r="J7" s="12"/>
      <c r="K7" s="12"/>
      <c r="L7" s="21" t="s">
        <v>113</v>
      </c>
      <c r="M7" s="11"/>
    </row>
    <row r="8" spans="1:24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3"/>
      <c r="M8" s="13"/>
    </row>
    <row r="9" spans="1:24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6"/>
      <c r="M9" s="22" t="s">
        <v>166</v>
      </c>
    </row>
    <row r="10" spans="1:24" x14ac:dyDescent="0.25">
      <c r="A10" s="104" t="s">
        <v>180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</row>
    <row r="11" spans="1:24" x14ac:dyDescent="0.25">
      <c r="A11" s="104" t="s">
        <v>0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</row>
    <row r="12" spans="1:24" ht="15.75" customHeight="1" thickBot="1" x14ac:dyDescent="0.3">
      <c r="A12" s="152" t="s">
        <v>123</v>
      </c>
      <c r="B12" s="153"/>
      <c r="C12" s="154"/>
      <c r="D12" s="163"/>
      <c r="E12" s="164"/>
      <c r="F12" s="164"/>
      <c r="G12" s="164"/>
      <c r="H12" s="164"/>
      <c r="I12" s="164"/>
      <c r="J12" s="164"/>
      <c r="K12" s="164"/>
      <c r="L12" s="164"/>
      <c r="M12" s="164"/>
    </row>
    <row r="13" spans="1:24" x14ac:dyDescent="0.25">
      <c r="A13" s="74" t="s">
        <v>1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8"/>
      <c r="P13" s="2"/>
      <c r="Q13" s="2"/>
      <c r="R13" s="2"/>
      <c r="S13" s="2"/>
    </row>
    <row r="14" spans="1:24" x14ac:dyDescent="0.25">
      <c r="A14" s="155" t="s">
        <v>2</v>
      </c>
      <c r="B14" s="157" t="s">
        <v>3</v>
      </c>
      <c r="C14" s="158"/>
      <c r="D14" s="158"/>
      <c r="E14" s="158"/>
      <c r="F14" s="158"/>
      <c r="G14" s="158"/>
      <c r="H14" s="158"/>
      <c r="I14" s="159"/>
      <c r="J14" s="155" t="s">
        <v>4</v>
      </c>
      <c r="K14" s="155"/>
      <c r="L14" s="155" t="s">
        <v>114</v>
      </c>
      <c r="M14" s="155"/>
      <c r="P14" s="145"/>
      <c r="Q14" s="145"/>
      <c r="R14" s="145"/>
      <c r="S14" s="145"/>
    </row>
    <row r="15" spans="1:24" x14ac:dyDescent="0.25">
      <c r="A15" s="156"/>
      <c r="B15" s="160"/>
      <c r="C15" s="161"/>
      <c r="D15" s="161"/>
      <c r="E15" s="161"/>
      <c r="F15" s="161"/>
      <c r="G15" s="161"/>
      <c r="H15" s="161"/>
      <c r="I15" s="162"/>
      <c r="J15" s="156"/>
      <c r="K15" s="156"/>
      <c r="L15" s="156"/>
      <c r="M15" s="156"/>
      <c r="P15" s="145"/>
      <c r="Q15" s="145"/>
      <c r="R15" s="145"/>
      <c r="S15" s="145"/>
    </row>
    <row r="16" spans="1:24" x14ac:dyDescent="0.25">
      <c r="A16" s="23">
        <v>1.1000000000000001</v>
      </c>
      <c r="B16" s="146" t="s">
        <v>5</v>
      </c>
      <c r="C16" s="147"/>
      <c r="D16" s="147"/>
      <c r="E16" s="147"/>
      <c r="F16" s="147"/>
      <c r="G16" s="147"/>
      <c r="H16" s="147"/>
      <c r="I16" s="148"/>
      <c r="J16" s="128" t="s">
        <v>167</v>
      </c>
      <c r="K16" s="129"/>
      <c r="L16" s="128"/>
      <c r="M16" s="129"/>
      <c r="O16" s="3"/>
      <c r="P16" s="4"/>
      <c r="Q16" s="4"/>
      <c r="R16" s="4"/>
      <c r="S16" s="4"/>
      <c r="T16" s="3"/>
      <c r="U16" s="3"/>
      <c r="V16" s="3"/>
      <c r="W16" s="3"/>
      <c r="X16" s="3"/>
    </row>
    <row r="17" spans="1:19" x14ac:dyDescent="0.25">
      <c r="A17" s="24">
        <v>1.2</v>
      </c>
      <c r="B17" s="149" t="s">
        <v>6</v>
      </c>
      <c r="C17" s="149"/>
      <c r="D17" s="149"/>
      <c r="E17" s="149"/>
      <c r="F17" s="149"/>
      <c r="G17" s="149"/>
      <c r="H17" s="149"/>
      <c r="I17" s="149"/>
      <c r="J17" s="150" t="s">
        <v>7</v>
      </c>
      <c r="K17" s="150"/>
      <c r="L17" s="150"/>
      <c r="M17" s="150"/>
    </row>
    <row r="18" spans="1:19" ht="15" customHeight="1" x14ac:dyDescent="0.25">
      <c r="A18" s="23" t="s">
        <v>8</v>
      </c>
      <c r="B18" s="144" t="s">
        <v>9</v>
      </c>
      <c r="C18" s="144"/>
      <c r="D18" s="144"/>
      <c r="E18" s="144"/>
      <c r="F18" s="144"/>
      <c r="G18" s="144"/>
      <c r="H18" s="144"/>
      <c r="I18" s="144"/>
      <c r="J18" s="117" t="s">
        <v>168</v>
      </c>
      <c r="K18" s="117"/>
      <c r="L18" s="117"/>
      <c r="M18" s="117"/>
    </row>
    <row r="19" spans="1:19" x14ac:dyDescent="0.25">
      <c r="A19" s="25" t="s">
        <v>10</v>
      </c>
      <c r="B19" s="139" t="s">
        <v>11</v>
      </c>
      <c r="C19" s="139"/>
      <c r="D19" s="139"/>
      <c r="E19" s="139"/>
      <c r="F19" s="139"/>
      <c r="G19" s="139"/>
      <c r="H19" s="139"/>
      <c r="I19" s="139"/>
      <c r="J19" s="140">
        <v>40</v>
      </c>
      <c r="K19" s="140"/>
      <c r="L19" s="141"/>
      <c r="M19" s="141"/>
    </row>
    <row r="20" spans="1:19" x14ac:dyDescent="0.25">
      <c r="A20" s="23" t="s">
        <v>12</v>
      </c>
      <c r="B20" s="105" t="s">
        <v>13</v>
      </c>
      <c r="C20" s="105"/>
      <c r="D20" s="105"/>
      <c r="E20" s="105"/>
      <c r="F20" s="105"/>
      <c r="G20" s="105"/>
      <c r="H20" s="105"/>
      <c r="I20" s="105"/>
      <c r="J20" s="142">
        <v>10.5</v>
      </c>
      <c r="K20" s="142"/>
      <c r="L20" s="143"/>
      <c r="M20" s="143"/>
    </row>
    <row r="21" spans="1:19" x14ac:dyDescent="0.25">
      <c r="A21" s="23" t="s">
        <v>14</v>
      </c>
      <c r="B21" s="105" t="s">
        <v>15</v>
      </c>
      <c r="C21" s="105"/>
      <c r="D21" s="105"/>
      <c r="E21" s="105"/>
      <c r="F21" s="105"/>
      <c r="G21" s="105"/>
      <c r="H21" s="105"/>
      <c r="I21" s="105"/>
      <c r="J21" s="117">
        <v>0.4</v>
      </c>
      <c r="K21" s="117"/>
      <c r="L21" s="143"/>
      <c r="M21" s="143"/>
    </row>
    <row r="22" spans="1:19" x14ac:dyDescent="0.25">
      <c r="A22" s="25" t="s">
        <v>16</v>
      </c>
      <c r="B22" s="139" t="s">
        <v>17</v>
      </c>
      <c r="C22" s="139"/>
      <c r="D22" s="139"/>
      <c r="E22" s="139"/>
      <c r="F22" s="139"/>
      <c r="G22" s="139"/>
      <c r="H22" s="139"/>
      <c r="I22" s="139"/>
      <c r="J22" s="140" t="s">
        <v>148</v>
      </c>
      <c r="K22" s="140"/>
      <c r="L22" s="141"/>
      <c r="M22" s="141"/>
    </row>
    <row r="23" spans="1:19" x14ac:dyDescent="0.25">
      <c r="A23" s="23" t="s">
        <v>18</v>
      </c>
      <c r="B23" s="105" t="s">
        <v>19</v>
      </c>
      <c r="C23" s="105"/>
      <c r="D23" s="105"/>
      <c r="E23" s="105"/>
      <c r="F23" s="105"/>
      <c r="G23" s="105"/>
      <c r="H23" s="105"/>
      <c r="I23" s="105"/>
      <c r="J23" s="142" t="s">
        <v>175</v>
      </c>
      <c r="K23" s="142"/>
      <c r="L23" s="143"/>
      <c r="M23" s="143"/>
    </row>
    <row r="24" spans="1:19" x14ac:dyDescent="0.25">
      <c r="A24" s="23" t="s">
        <v>20</v>
      </c>
      <c r="B24" s="133" t="s">
        <v>21</v>
      </c>
      <c r="C24" s="134"/>
      <c r="D24" s="134"/>
      <c r="E24" s="134"/>
      <c r="F24" s="134"/>
      <c r="G24" s="134"/>
      <c r="H24" s="134"/>
      <c r="I24" s="135"/>
      <c r="J24" s="107" t="str">
        <f>IF(J23="Нет","Нет","ПБВ")</f>
        <v>Нет</v>
      </c>
      <c r="K24" s="108"/>
      <c r="L24" s="123"/>
      <c r="M24" s="124"/>
    </row>
    <row r="25" spans="1:19" x14ac:dyDescent="0.25">
      <c r="A25" s="24" t="s">
        <v>22</v>
      </c>
      <c r="B25" s="136" t="s">
        <v>23</v>
      </c>
      <c r="C25" s="137"/>
      <c r="D25" s="137"/>
      <c r="E25" s="137"/>
      <c r="F25" s="137"/>
      <c r="G25" s="137"/>
      <c r="H25" s="137"/>
      <c r="I25" s="138"/>
      <c r="J25" s="123" t="s">
        <v>177</v>
      </c>
      <c r="K25" s="124"/>
      <c r="L25" s="123"/>
      <c r="M25" s="124"/>
      <c r="R25"/>
      <c r="S25"/>
    </row>
    <row r="26" spans="1:19" x14ac:dyDescent="0.25">
      <c r="A26" s="23" t="s">
        <v>24</v>
      </c>
      <c r="B26" s="105" t="s">
        <v>25</v>
      </c>
      <c r="C26" s="105"/>
      <c r="D26" s="105"/>
      <c r="E26" s="105"/>
      <c r="F26" s="105"/>
      <c r="G26" s="105"/>
      <c r="H26" s="105"/>
      <c r="I26" s="105"/>
      <c r="J26" s="117">
        <f>VLOOKUP(J19,Лист1!B4:C11,2,FALSE)</f>
        <v>180</v>
      </c>
      <c r="K26" s="117"/>
      <c r="L26" s="73"/>
      <c r="M26" s="73"/>
      <c r="R26"/>
      <c r="S26"/>
    </row>
    <row r="27" spans="1:19" x14ac:dyDescent="0.25">
      <c r="A27" s="23" t="s">
        <v>26</v>
      </c>
      <c r="B27" s="105" t="s">
        <v>179</v>
      </c>
      <c r="C27" s="105"/>
      <c r="D27" s="105"/>
      <c r="E27" s="105"/>
      <c r="F27" s="105"/>
      <c r="G27" s="105"/>
      <c r="H27" s="105"/>
      <c r="I27" s="105"/>
      <c r="J27" s="117">
        <f>VLOOKUP(J19,Лист1!B4:D11,3,FALSE)</f>
        <v>700</v>
      </c>
      <c r="K27" s="117"/>
      <c r="L27" s="73"/>
      <c r="M27" s="73"/>
      <c r="R27"/>
      <c r="S27"/>
    </row>
    <row r="28" spans="1:19" x14ac:dyDescent="0.25">
      <c r="A28" s="23" t="s">
        <v>27</v>
      </c>
      <c r="B28" s="105" t="s">
        <v>28</v>
      </c>
      <c r="C28" s="105"/>
      <c r="D28" s="105"/>
      <c r="E28" s="105"/>
      <c r="F28" s="105"/>
      <c r="G28" s="105"/>
      <c r="H28" s="105"/>
      <c r="I28" s="105"/>
      <c r="J28" s="117">
        <f>VLOOKUP(J19,Лист1!B4:E11,4,FALSE)</f>
        <v>3.6</v>
      </c>
      <c r="K28" s="117"/>
      <c r="L28" s="73"/>
      <c r="M28" s="73"/>
      <c r="R28"/>
      <c r="S28"/>
    </row>
    <row r="29" spans="1:19" x14ac:dyDescent="0.25">
      <c r="A29" s="23" t="s">
        <v>29</v>
      </c>
      <c r="B29" s="105" t="s">
        <v>30</v>
      </c>
      <c r="C29" s="105"/>
      <c r="D29" s="105"/>
      <c r="E29" s="105"/>
      <c r="F29" s="105"/>
      <c r="G29" s="105"/>
      <c r="H29" s="105"/>
      <c r="I29" s="105"/>
      <c r="J29" s="117">
        <f>VLOOKUP(J19,Лист1!B4:F11,5,FALSE)</f>
        <v>2.5</v>
      </c>
      <c r="K29" s="117"/>
      <c r="L29" s="73"/>
      <c r="M29" s="73"/>
      <c r="R29"/>
      <c r="S29"/>
    </row>
    <row r="30" spans="1:19" x14ac:dyDescent="0.25">
      <c r="A30" s="24" t="s">
        <v>31</v>
      </c>
      <c r="B30" s="105" t="s">
        <v>32</v>
      </c>
      <c r="C30" s="105"/>
      <c r="D30" s="105"/>
      <c r="E30" s="105"/>
      <c r="F30" s="105"/>
      <c r="G30" s="105"/>
      <c r="H30" s="105"/>
      <c r="I30" s="105"/>
      <c r="J30" s="117">
        <f>VLOOKUP(J19,Лист1!H4:L11,5,FALSE)</f>
        <v>280</v>
      </c>
      <c r="K30" s="117"/>
      <c r="L30" s="73"/>
      <c r="M30" s="73"/>
      <c r="R30"/>
      <c r="S30"/>
    </row>
    <row r="31" spans="1:19" ht="15.75" thickBot="1" x14ac:dyDescent="0.3">
      <c r="A31" s="24" t="s">
        <v>33</v>
      </c>
      <c r="B31" s="120" t="s">
        <v>34</v>
      </c>
      <c r="C31" s="121"/>
      <c r="D31" s="121"/>
      <c r="E31" s="121"/>
      <c r="F31" s="121"/>
      <c r="G31" s="121"/>
      <c r="H31" s="121"/>
      <c r="I31" s="122"/>
      <c r="J31" s="117" t="str">
        <f>VLOOKUP(J19,Лист1!H4:I11,2,FALSE)</f>
        <v>655х345х731</v>
      </c>
      <c r="K31" s="117"/>
      <c r="L31" s="73"/>
      <c r="M31" s="73"/>
      <c r="R31"/>
      <c r="S31"/>
    </row>
    <row r="32" spans="1:19" x14ac:dyDescent="0.25">
      <c r="A32" s="74" t="s">
        <v>35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8"/>
    </row>
    <row r="33" spans="1:13" x14ac:dyDescent="0.25">
      <c r="A33" s="25">
        <v>2.1</v>
      </c>
      <c r="B33" s="130" t="s">
        <v>36</v>
      </c>
      <c r="C33" s="131"/>
      <c r="D33" s="131"/>
      <c r="E33" s="131"/>
      <c r="F33" s="131"/>
      <c r="G33" s="131"/>
      <c r="H33" s="131"/>
      <c r="I33" s="132"/>
      <c r="J33" s="83">
        <v>3</v>
      </c>
      <c r="K33" s="84"/>
      <c r="L33" s="123"/>
      <c r="M33" s="124"/>
    </row>
    <row r="34" spans="1:13" x14ac:dyDescent="0.25">
      <c r="A34" s="23">
        <v>2.2000000000000002</v>
      </c>
      <c r="B34" s="120" t="s">
        <v>37</v>
      </c>
      <c r="C34" s="121"/>
      <c r="D34" s="121"/>
      <c r="E34" s="121"/>
      <c r="F34" s="121"/>
      <c r="G34" s="121"/>
      <c r="H34" s="121"/>
      <c r="I34" s="122"/>
      <c r="J34" s="83">
        <v>1000</v>
      </c>
      <c r="K34" s="84"/>
      <c r="L34" s="123"/>
      <c r="M34" s="124"/>
    </row>
    <row r="35" spans="1:13" x14ac:dyDescent="0.25">
      <c r="A35" s="23">
        <v>2.2999999999999998</v>
      </c>
      <c r="B35" s="120" t="s">
        <v>38</v>
      </c>
      <c r="C35" s="121"/>
      <c r="D35" s="121"/>
      <c r="E35" s="121"/>
      <c r="F35" s="121"/>
      <c r="G35" s="121"/>
      <c r="H35" s="121"/>
      <c r="I35" s="122"/>
      <c r="J35" s="83" t="s">
        <v>39</v>
      </c>
      <c r="K35" s="84"/>
      <c r="L35" s="123"/>
      <c r="M35" s="124"/>
    </row>
    <row r="36" spans="1:13" x14ac:dyDescent="0.25">
      <c r="A36" s="24" t="s">
        <v>40</v>
      </c>
      <c r="B36" s="120" t="s">
        <v>41</v>
      </c>
      <c r="C36" s="121"/>
      <c r="D36" s="121"/>
      <c r="E36" s="121"/>
      <c r="F36" s="121"/>
      <c r="G36" s="121"/>
      <c r="H36" s="121"/>
      <c r="I36" s="122"/>
      <c r="J36" s="83">
        <v>3</v>
      </c>
      <c r="K36" s="84"/>
      <c r="L36" s="123"/>
      <c r="M36" s="124"/>
    </row>
    <row r="37" spans="1:13" x14ac:dyDescent="0.25">
      <c r="A37" s="23" t="s">
        <v>42</v>
      </c>
      <c r="B37" s="120" t="s">
        <v>43</v>
      </c>
      <c r="C37" s="121"/>
      <c r="D37" s="121"/>
      <c r="E37" s="121"/>
      <c r="F37" s="121"/>
      <c r="G37" s="121"/>
      <c r="H37" s="121"/>
      <c r="I37" s="122"/>
      <c r="J37" s="83">
        <v>50</v>
      </c>
      <c r="K37" s="84"/>
      <c r="L37" s="123"/>
      <c r="M37" s="124"/>
    </row>
    <row r="38" spans="1:13" x14ac:dyDescent="0.25">
      <c r="A38" s="23" t="s">
        <v>44</v>
      </c>
      <c r="B38" s="120" t="s">
        <v>45</v>
      </c>
      <c r="C38" s="121"/>
      <c r="D38" s="121"/>
      <c r="E38" s="121"/>
      <c r="F38" s="121"/>
      <c r="G38" s="121"/>
      <c r="H38" s="121"/>
      <c r="I38" s="122"/>
      <c r="J38" s="83" t="s">
        <v>46</v>
      </c>
      <c r="K38" s="84"/>
      <c r="L38" s="123"/>
      <c r="M38" s="124"/>
    </row>
    <row r="39" spans="1:13" x14ac:dyDescent="0.25">
      <c r="A39" s="23" t="s">
        <v>47</v>
      </c>
      <c r="B39" s="120" t="s">
        <v>115</v>
      </c>
      <c r="C39" s="121"/>
      <c r="D39" s="121"/>
      <c r="E39" s="121"/>
      <c r="F39" s="121"/>
      <c r="G39" s="121"/>
      <c r="H39" s="121"/>
      <c r="I39" s="122"/>
      <c r="J39" s="83">
        <v>8</v>
      </c>
      <c r="K39" s="84"/>
      <c r="L39" s="128"/>
      <c r="M39" s="129"/>
    </row>
    <row r="40" spans="1:13" x14ac:dyDescent="0.25">
      <c r="A40" s="23" t="s">
        <v>48</v>
      </c>
      <c r="B40" s="120" t="s">
        <v>49</v>
      </c>
      <c r="C40" s="121"/>
      <c r="D40" s="121"/>
      <c r="E40" s="121"/>
      <c r="F40" s="121"/>
      <c r="G40" s="121"/>
      <c r="H40" s="121"/>
      <c r="I40" s="122"/>
      <c r="J40" s="123" t="s">
        <v>169</v>
      </c>
      <c r="K40" s="124"/>
      <c r="L40" s="123"/>
      <c r="M40" s="124"/>
    </row>
    <row r="41" spans="1:13" x14ac:dyDescent="0.25">
      <c r="A41" s="23" t="s">
        <v>50</v>
      </c>
      <c r="B41" s="125" t="s">
        <v>51</v>
      </c>
      <c r="C41" s="126"/>
      <c r="D41" s="126"/>
      <c r="E41" s="126"/>
      <c r="F41" s="126"/>
      <c r="G41" s="126"/>
      <c r="H41" s="126"/>
      <c r="I41" s="127"/>
      <c r="J41" s="83" t="s">
        <v>52</v>
      </c>
      <c r="K41" s="84"/>
      <c r="L41" s="123"/>
      <c r="M41" s="124"/>
    </row>
    <row r="42" spans="1:13" x14ac:dyDescent="0.25">
      <c r="A42" s="23" t="s">
        <v>53</v>
      </c>
      <c r="B42" s="120" t="s">
        <v>54</v>
      </c>
      <c r="C42" s="121"/>
      <c r="D42" s="121"/>
      <c r="E42" s="121"/>
      <c r="F42" s="121"/>
      <c r="G42" s="121"/>
      <c r="H42" s="121"/>
      <c r="I42" s="122"/>
      <c r="J42" s="83" t="str">
        <f>VLOOKUP(J20,Лист1!E13:F16,2,FALSE)</f>
        <v>28/60</v>
      </c>
      <c r="K42" s="84"/>
      <c r="L42" s="123"/>
      <c r="M42" s="124"/>
    </row>
    <row r="43" spans="1:13" x14ac:dyDescent="0.25">
      <c r="A43" s="23" t="s">
        <v>56</v>
      </c>
      <c r="B43" s="120" t="s">
        <v>57</v>
      </c>
      <c r="C43" s="121"/>
      <c r="D43" s="121"/>
      <c r="E43" s="121"/>
      <c r="F43" s="121"/>
      <c r="G43" s="121"/>
      <c r="H43" s="121"/>
      <c r="I43" s="122"/>
      <c r="J43" s="83" t="s">
        <v>58</v>
      </c>
      <c r="K43" s="84"/>
      <c r="L43" s="123"/>
      <c r="M43" s="124"/>
    </row>
    <row r="44" spans="1:13" ht="15.75" thickBot="1" x14ac:dyDescent="0.3">
      <c r="A44" s="28" t="s">
        <v>59</v>
      </c>
      <c r="B44" s="112" t="s">
        <v>60</v>
      </c>
      <c r="C44" s="113"/>
      <c r="D44" s="113"/>
      <c r="E44" s="113"/>
      <c r="F44" s="113"/>
      <c r="G44" s="113"/>
      <c r="H44" s="113"/>
      <c r="I44" s="114"/>
      <c r="J44" s="83" t="s">
        <v>61</v>
      </c>
      <c r="K44" s="84"/>
      <c r="L44" s="115"/>
      <c r="M44" s="116"/>
    </row>
    <row r="45" spans="1:13" x14ac:dyDescent="0.25">
      <c r="A45" s="74" t="s">
        <v>62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8"/>
    </row>
    <row r="46" spans="1:13" x14ac:dyDescent="0.25">
      <c r="A46" s="25" t="s">
        <v>63</v>
      </c>
      <c r="B46" s="80" t="s">
        <v>64</v>
      </c>
      <c r="C46" s="81"/>
      <c r="D46" s="81"/>
      <c r="E46" s="81"/>
      <c r="F46" s="81"/>
      <c r="G46" s="81"/>
      <c r="H46" s="81"/>
      <c r="I46" s="82"/>
      <c r="J46" s="117" t="s">
        <v>176</v>
      </c>
      <c r="K46" s="117"/>
      <c r="L46" s="118"/>
      <c r="M46" s="119"/>
    </row>
    <row r="47" spans="1:13" ht="15.75" thickBot="1" x14ac:dyDescent="0.3">
      <c r="A47" s="28" t="s">
        <v>65</v>
      </c>
      <c r="B47" s="109" t="s">
        <v>66</v>
      </c>
      <c r="C47" s="109"/>
      <c r="D47" s="109"/>
      <c r="E47" s="109"/>
      <c r="F47" s="109"/>
      <c r="G47" s="109"/>
      <c r="H47" s="109"/>
      <c r="I47" s="109"/>
      <c r="J47" s="83" t="s">
        <v>67</v>
      </c>
      <c r="K47" s="84"/>
      <c r="L47" s="110"/>
      <c r="M47" s="111"/>
    </row>
    <row r="48" spans="1:13" ht="15.75" thickBot="1" x14ac:dyDescent="0.3">
      <c r="A48" s="74" t="s">
        <v>68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8"/>
    </row>
    <row r="49" spans="1:13" x14ac:dyDescent="0.25">
      <c r="A49" s="25" t="s">
        <v>69</v>
      </c>
      <c r="B49" s="97" t="s">
        <v>70</v>
      </c>
      <c r="C49" s="98"/>
      <c r="D49" s="98"/>
      <c r="E49" s="98"/>
      <c r="F49" s="98"/>
      <c r="G49" s="98"/>
      <c r="H49" s="98"/>
      <c r="I49" s="99"/>
      <c r="J49" s="83" t="s">
        <v>158</v>
      </c>
      <c r="K49" s="84"/>
      <c r="L49" s="100"/>
      <c r="M49" s="101"/>
    </row>
    <row r="50" spans="1:13" x14ac:dyDescent="0.25">
      <c r="A50" s="23" t="s">
        <v>71</v>
      </c>
      <c r="B50" s="105" t="s">
        <v>72</v>
      </c>
      <c r="C50" s="105"/>
      <c r="D50" s="105"/>
      <c r="E50" s="105"/>
      <c r="F50" s="105"/>
      <c r="G50" s="105"/>
      <c r="H50" s="105"/>
      <c r="I50" s="105"/>
      <c r="J50" s="83" t="s">
        <v>175</v>
      </c>
      <c r="K50" s="84"/>
      <c r="L50" s="106"/>
      <c r="M50" s="106"/>
    </row>
    <row r="51" spans="1:13" x14ac:dyDescent="0.25">
      <c r="A51" s="23" t="s">
        <v>73</v>
      </c>
      <c r="B51" s="105" t="s">
        <v>74</v>
      </c>
      <c r="C51" s="105"/>
      <c r="D51" s="105"/>
      <c r="E51" s="105"/>
      <c r="F51" s="105"/>
      <c r="G51" s="105"/>
      <c r="H51" s="105"/>
      <c r="I51" s="105"/>
      <c r="J51" s="107" t="str">
        <f>IF(J50="нет","нет",3000)</f>
        <v>нет</v>
      </c>
      <c r="K51" s="108"/>
      <c r="L51" s="106"/>
      <c r="M51" s="106"/>
    </row>
    <row r="52" spans="1:13" ht="15.75" thickBot="1" x14ac:dyDescent="0.3">
      <c r="A52" s="23" t="s">
        <v>75</v>
      </c>
      <c r="B52" s="102" t="s">
        <v>156</v>
      </c>
      <c r="C52" s="102"/>
      <c r="D52" s="102"/>
      <c r="E52" s="102"/>
      <c r="F52" s="102"/>
      <c r="G52" s="102"/>
      <c r="H52" s="102"/>
      <c r="I52" s="102"/>
      <c r="J52" s="83" t="s">
        <v>77</v>
      </c>
      <c r="K52" s="84"/>
      <c r="L52" s="103"/>
      <c r="M52" s="103"/>
    </row>
    <row r="53" spans="1:13" ht="15.75" thickBot="1" x14ac:dyDescent="0.3">
      <c r="A53" s="104" t="s">
        <v>78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8"/>
    </row>
    <row r="54" spans="1:13" x14ac:dyDescent="0.25">
      <c r="A54" s="25" t="s">
        <v>79</v>
      </c>
      <c r="B54" s="97" t="s">
        <v>80</v>
      </c>
      <c r="C54" s="98"/>
      <c r="D54" s="98"/>
      <c r="E54" s="98"/>
      <c r="F54" s="98"/>
      <c r="G54" s="98"/>
      <c r="H54" s="98"/>
      <c r="I54" s="99"/>
      <c r="J54" s="83" t="s">
        <v>81</v>
      </c>
      <c r="K54" s="84"/>
      <c r="L54" s="100"/>
      <c r="M54" s="101"/>
    </row>
    <row r="55" spans="1:13" ht="15.75" thickBot="1" x14ac:dyDescent="0.3">
      <c r="A55" s="28" t="s">
        <v>82</v>
      </c>
      <c r="B55" s="102" t="s">
        <v>83</v>
      </c>
      <c r="C55" s="102"/>
      <c r="D55" s="102"/>
      <c r="E55" s="102"/>
      <c r="F55" s="102"/>
      <c r="G55" s="102"/>
      <c r="H55" s="102"/>
      <c r="I55" s="102"/>
      <c r="J55" s="83" t="s">
        <v>84</v>
      </c>
      <c r="K55" s="84"/>
      <c r="L55" s="103"/>
      <c r="M55" s="103"/>
    </row>
    <row r="56" spans="1:13" ht="15.75" thickBot="1" x14ac:dyDescent="0.3">
      <c r="A56" s="74" t="s">
        <v>85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8"/>
    </row>
    <row r="57" spans="1:13" x14ac:dyDescent="0.25">
      <c r="A57" s="25" t="s">
        <v>86</v>
      </c>
      <c r="B57" s="97" t="s">
        <v>87</v>
      </c>
      <c r="C57" s="98"/>
      <c r="D57" s="98"/>
      <c r="E57" s="98"/>
      <c r="F57" s="98"/>
      <c r="G57" s="98"/>
      <c r="H57" s="98"/>
      <c r="I57" s="99"/>
      <c r="J57" s="83" t="s">
        <v>88</v>
      </c>
      <c r="K57" s="84"/>
      <c r="L57" s="100"/>
      <c r="M57" s="101"/>
    </row>
    <row r="58" spans="1:13" ht="15.75" thickBot="1" x14ac:dyDescent="0.3">
      <c r="A58" s="28" t="s">
        <v>89</v>
      </c>
      <c r="B58" s="102" t="s">
        <v>90</v>
      </c>
      <c r="C58" s="102"/>
      <c r="D58" s="102"/>
      <c r="E58" s="102"/>
      <c r="F58" s="102"/>
      <c r="G58" s="102"/>
      <c r="H58" s="102"/>
      <c r="I58" s="102"/>
      <c r="J58" s="83">
        <v>6</v>
      </c>
      <c r="K58" s="84"/>
      <c r="L58" s="103"/>
      <c r="M58" s="103"/>
    </row>
    <row r="59" spans="1:13" ht="15.75" thickBot="1" x14ac:dyDescent="0.3">
      <c r="A59" s="74" t="s">
        <v>91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8"/>
    </row>
    <row r="60" spans="1:13" ht="15.75" thickBot="1" x14ac:dyDescent="0.3">
      <c r="A60" s="29" t="s">
        <v>92</v>
      </c>
      <c r="B60" s="75" t="s">
        <v>90</v>
      </c>
      <c r="C60" s="75"/>
      <c r="D60" s="75"/>
      <c r="E60" s="75"/>
      <c r="F60" s="75"/>
      <c r="G60" s="75"/>
      <c r="H60" s="75"/>
      <c r="I60" s="75"/>
      <c r="J60" s="76" t="s">
        <v>170</v>
      </c>
      <c r="K60" s="77"/>
      <c r="L60" s="78"/>
      <c r="M60" s="79"/>
    </row>
    <row r="61" spans="1:13" x14ac:dyDescent="0.25">
      <c r="A61" s="66" t="s">
        <v>93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8"/>
    </row>
    <row r="62" spans="1:13" x14ac:dyDescent="0.25">
      <c r="A62" s="25" t="s">
        <v>94</v>
      </c>
      <c r="B62" s="80" t="s">
        <v>95</v>
      </c>
      <c r="C62" s="81"/>
      <c r="D62" s="81"/>
      <c r="E62" s="81"/>
      <c r="F62" s="81"/>
      <c r="G62" s="81"/>
      <c r="H62" s="81"/>
      <c r="I62" s="82"/>
      <c r="J62" s="83">
        <v>25000</v>
      </c>
      <c r="K62" s="84"/>
      <c r="L62" s="85"/>
      <c r="M62" s="86"/>
    </row>
    <row r="63" spans="1:13" ht="15.75" thickBot="1" x14ac:dyDescent="0.3">
      <c r="A63" s="23" t="s">
        <v>96</v>
      </c>
      <c r="B63" s="90" t="s">
        <v>97</v>
      </c>
      <c r="C63" s="91"/>
      <c r="D63" s="91"/>
      <c r="E63" s="91"/>
      <c r="F63" s="91"/>
      <c r="G63" s="91"/>
      <c r="H63" s="91"/>
      <c r="I63" s="92"/>
      <c r="J63" s="83">
        <v>30</v>
      </c>
      <c r="K63" s="84"/>
      <c r="L63" s="93"/>
      <c r="M63" s="94"/>
    </row>
    <row r="64" spans="1:13" ht="15.75" thickBot="1" x14ac:dyDescent="0.3">
      <c r="A64" s="66" t="s">
        <v>98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8"/>
    </row>
    <row r="65" spans="1:13" ht="15.75" thickBot="1" x14ac:dyDescent="0.3">
      <c r="A65" s="26" t="s">
        <v>99</v>
      </c>
      <c r="B65" s="95" t="s">
        <v>116</v>
      </c>
      <c r="C65" s="95"/>
      <c r="D65" s="95"/>
      <c r="E65" s="95"/>
      <c r="F65" s="95"/>
      <c r="G65" s="95"/>
      <c r="H65" s="95"/>
      <c r="I65" s="95"/>
      <c r="J65" s="83">
        <v>3</v>
      </c>
      <c r="K65" s="84"/>
      <c r="L65" s="96"/>
      <c r="M65" s="96"/>
    </row>
    <row r="66" spans="1:13" x14ac:dyDescent="0.25">
      <c r="A66" s="66" t="s">
        <v>101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8"/>
    </row>
    <row r="67" spans="1:13" x14ac:dyDescent="0.25">
      <c r="A67" s="87" t="s">
        <v>102</v>
      </c>
      <c r="B67" s="87"/>
      <c r="C67" s="87"/>
      <c r="D67" s="87"/>
      <c r="E67" s="87"/>
      <c r="F67" s="87"/>
      <c r="G67" s="87"/>
      <c r="H67" s="88" t="s">
        <v>117</v>
      </c>
      <c r="I67" s="88"/>
      <c r="J67" s="88"/>
      <c r="K67" s="88"/>
      <c r="L67" s="88"/>
      <c r="M67" s="89"/>
    </row>
    <row r="68" spans="1:13" x14ac:dyDescent="0.25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</row>
    <row r="69" spans="1:13" x14ac:dyDescent="0.25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</row>
    <row r="70" spans="1:13" ht="15.75" thickBot="1" x14ac:dyDescent="0.3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</row>
    <row r="71" spans="1:13" x14ac:dyDescent="0.25">
      <c r="A71" s="66" t="s">
        <v>104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8"/>
    </row>
    <row r="72" spans="1:13" x14ac:dyDescent="0.25">
      <c r="A72" s="69" t="s">
        <v>105</v>
      </c>
      <c r="B72" s="69"/>
      <c r="C72" s="69"/>
      <c r="D72" s="69"/>
      <c r="E72" s="69"/>
      <c r="F72" s="69"/>
      <c r="G72" s="69"/>
      <c r="H72" s="70"/>
      <c r="I72" s="70"/>
      <c r="J72" s="70"/>
      <c r="K72" s="70"/>
      <c r="L72" s="70"/>
      <c r="M72" s="71"/>
    </row>
    <row r="73" spans="1:13" x14ac:dyDescent="0.25">
      <c r="A73" s="59"/>
      <c r="B73" s="59"/>
      <c r="C73" s="59"/>
      <c r="D73" s="59"/>
      <c r="E73" s="59"/>
      <c r="F73" s="59"/>
      <c r="G73" s="59"/>
      <c r="H73" s="65"/>
      <c r="I73" s="65"/>
      <c r="J73" s="65"/>
      <c r="K73" s="65"/>
      <c r="L73" s="65"/>
      <c r="M73" s="65"/>
    </row>
    <row r="74" spans="1:13" x14ac:dyDescent="0.25">
      <c r="A74" s="64" t="s">
        <v>109</v>
      </c>
      <c r="B74" s="64"/>
      <c r="C74" s="64"/>
      <c r="D74" s="64"/>
      <c r="E74" s="64"/>
      <c r="F74" s="64"/>
      <c r="G74" s="64"/>
      <c r="H74" s="73"/>
      <c r="I74" s="73"/>
      <c r="J74" s="73"/>
      <c r="K74" s="73"/>
      <c r="L74" s="73"/>
      <c r="M74" s="73"/>
    </row>
    <row r="75" spans="1:13" x14ac:dyDescent="0.25">
      <c r="A75" s="59"/>
      <c r="B75" s="59"/>
      <c r="C75" s="59"/>
      <c r="D75" s="59"/>
      <c r="E75" s="59"/>
      <c r="F75" s="59"/>
      <c r="G75" s="59"/>
      <c r="H75" s="73"/>
      <c r="I75" s="73"/>
      <c r="J75" s="73"/>
      <c r="K75" s="73"/>
      <c r="L75" s="73"/>
      <c r="M75" s="73"/>
    </row>
    <row r="76" spans="1:13" x14ac:dyDescent="0.25">
      <c r="A76" s="64" t="s">
        <v>106</v>
      </c>
      <c r="B76" s="64"/>
      <c r="C76" s="64"/>
      <c r="D76" s="64"/>
      <c r="E76" s="64"/>
      <c r="F76" s="64"/>
      <c r="G76" s="64"/>
      <c r="H76" s="65"/>
      <c r="I76" s="65"/>
      <c r="J76" s="65"/>
      <c r="K76" s="65"/>
      <c r="L76" s="65"/>
      <c r="M76" s="65"/>
    </row>
    <row r="77" spans="1:13" x14ac:dyDescent="0.2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</row>
    <row r="78" spans="1:13" x14ac:dyDescent="0.25">
      <c r="A78" s="64" t="s">
        <v>107</v>
      </c>
      <c r="B78" s="64"/>
      <c r="C78" s="64"/>
      <c r="D78" s="64"/>
      <c r="E78" s="64"/>
      <c r="F78" s="64"/>
      <c r="G78" s="64"/>
      <c r="H78" s="65"/>
      <c r="I78" s="65"/>
      <c r="J78" s="65"/>
      <c r="K78" s="65"/>
      <c r="L78" s="65"/>
      <c r="M78" s="65"/>
    </row>
    <row r="79" spans="1:13" x14ac:dyDescent="0.2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</row>
    <row r="80" spans="1:13" x14ac:dyDescent="0.25">
      <c r="A80" s="64" t="s">
        <v>108</v>
      </c>
      <c r="B80" s="64"/>
      <c r="C80" s="64"/>
      <c r="D80" s="64"/>
      <c r="E80" s="64"/>
      <c r="F80" s="64"/>
      <c r="G80" s="64"/>
      <c r="H80" s="65"/>
      <c r="I80" s="65"/>
      <c r="J80" s="65"/>
      <c r="K80" s="65"/>
      <c r="L80" s="65"/>
      <c r="M80" s="65"/>
    </row>
    <row r="81" spans="1:13" x14ac:dyDescent="0.25">
      <c r="A81" s="61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3"/>
    </row>
    <row r="82" spans="1:13" x14ac:dyDescent="0.25">
      <c r="A82" s="61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3"/>
    </row>
    <row r="83" spans="1:13" x14ac:dyDescent="0.25">
      <c r="A83" s="61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3"/>
    </row>
    <row r="84" spans="1:13" x14ac:dyDescent="0.25">
      <c r="A84" s="61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3"/>
    </row>
    <row r="85" spans="1:13" x14ac:dyDescent="0.25">
      <c r="A85" s="61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3"/>
    </row>
    <row r="86" spans="1:13" x14ac:dyDescent="0.25">
      <c r="A86" s="61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3"/>
    </row>
    <row r="87" spans="1:13" x14ac:dyDescent="0.25">
      <c r="A87" s="61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3"/>
    </row>
    <row r="88" spans="1:13" x14ac:dyDescent="0.25">
      <c r="A88" s="60" t="s">
        <v>118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</row>
    <row r="89" spans="1:13" x14ac:dyDescent="0.25">
      <c r="A89" s="60" t="s">
        <v>119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</row>
    <row r="90" spans="1:13" x14ac:dyDescent="0.25">
      <c r="A90" s="57" t="s">
        <v>120</v>
      </c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</row>
    <row r="91" spans="1:13" x14ac:dyDescent="0.25">
      <c r="A91" s="57" t="s">
        <v>103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</row>
    <row r="92" spans="1:13" x14ac:dyDescent="0.25">
      <c r="A92" s="57" t="s">
        <v>121</v>
      </c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</row>
    <row r="93" spans="1:13" x14ac:dyDescent="0.25">
      <c r="A93" s="15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8"/>
      <c r="M93" s="19"/>
    </row>
    <row r="94" spans="1:13" x14ac:dyDescent="0.25">
      <c r="A94" s="12"/>
      <c r="B94" s="27" t="s">
        <v>122</v>
      </c>
      <c r="C94" s="12"/>
      <c r="D94" s="12"/>
      <c r="E94" s="12"/>
      <c r="F94" s="12"/>
      <c r="G94" s="12"/>
      <c r="H94" s="12"/>
      <c r="I94" s="12"/>
      <c r="J94" s="12"/>
      <c r="K94" s="12"/>
      <c r="L94" s="11"/>
      <c r="M94" s="11"/>
    </row>
    <row r="95" spans="1:13" ht="16.5" x14ac:dyDescent="0.35">
      <c r="A95" s="5"/>
      <c r="B95" s="6"/>
      <c r="C95" s="6"/>
      <c r="D95" s="6"/>
      <c r="E95" s="6"/>
      <c r="F95" s="7"/>
      <c r="G95" s="7"/>
      <c r="H95" s="7"/>
      <c r="I95" s="7"/>
      <c r="J95" s="8"/>
      <c r="K95" s="58"/>
      <c r="L95" s="58"/>
      <c r="M95" s="58"/>
    </row>
    <row r="96" spans="1:13" ht="16.5" x14ac:dyDescent="0.35">
      <c r="A96" s="5"/>
      <c r="B96" s="6"/>
      <c r="C96" s="6"/>
      <c r="D96" s="6"/>
      <c r="E96" s="6"/>
      <c r="F96" s="7"/>
      <c r="G96" s="7"/>
      <c r="H96" s="7"/>
      <c r="I96" s="7"/>
      <c r="J96" s="7"/>
      <c r="K96" s="7"/>
      <c r="L96" s="9"/>
      <c r="M96" s="9"/>
    </row>
    <row r="97" spans="1:11" x14ac:dyDescent="0.25">
      <c r="A97" s="5"/>
    </row>
    <row r="105" spans="1:11" x14ac:dyDescent="0.25">
      <c r="B105" s="10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 x14ac:dyDescent="0.25">
      <c r="B106" s="10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1" x14ac:dyDescent="0.25">
      <c r="B107" s="10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 x14ac:dyDescent="0.25">
      <c r="B108" s="10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1" x14ac:dyDescent="0.25">
      <c r="B109" s="10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1" x14ac:dyDescent="0.25">
      <c r="B110" s="10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1" x14ac:dyDescent="0.25">
      <c r="B111" s="10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x14ac:dyDescent="0.25">
      <c r="B112" s="10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2:11" x14ac:dyDescent="0.25">
      <c r="B113" s="10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2:11" x14ac:dyDescent="0.25">
      <c r="B114" s="10"/>
      <c r="C114" s="10"/>
      <c r="D114" s="10"/>
      <c r="E114" s="10"/>
      <c r="F114" s="10"/>
      <c r="G114" s="10"/>
      <c r="H114" s="10"/>
      <c r="I114" s="10"/>
      <c r="J114" s="10"/>
      <c r="K114" s="10"/>
    </row>
    <row r="118" spans="2:11" x14ac:dyDescent="0.25">
      <c r="B118" s="10"/>
      <c r="D118" s="10"/>
      <c r="E118" s="10"/>
      <c r="F118" s="10"/>
      <c r="G118" s="10"/>
      <c r="H118" s="10"/>
    </row>
    <row r="119" spans="2:11" x14ac:dyDescent="0.25">
      <c r="B119" s="10"/>
      <c r="C119" s="10"/>
      <c r="D119" s="10"/>
      <c r="E119" s="10"/>
      <c r="F119" s="10"/>
      <c r="G119" s="10"/>
      <c r="H119" s="10"/>
    </row>
    <row r="120" spans="2:11" x14ac:dyDescent="0.25">
      <c r="B120" s="10"/>
      <c r="C120" s="10"/>
      <c r="D120" s="10"/>
      <c r="E120" s="10"/>
      <c r="F120" s="10"/>
      <c r="G120" s="10"/>
      <c r="H120" s="10"/>
    </row>
    <row r="121" spans="2:11" x14ac:dyDescent="0.25">
      <c r="B121" s="10"/>
      <c r="C121" s="10"/>
      <c r="D121" s="10"/>
      <c r="E121" s="10"/>
      <c r="F121" s="10"/>
      <c r="G121" s="10"/>
      <c r="H121" s="10"/>
    </row>
    <row r="122" spans="2:11" x14ac:dyDescent="0.25">
      <c r="B122" s="10"/>
      <c r="C122" s="10"/>
      <c r="D122" s="10"/>
      <c r="E122" s="10"/>
      <c r="F122" s="10"/>
      <c r="G122" s="10"/>
      <c r="H122" s="10"/>
    </row>
    <row r="123" spans="2:11" x14ac:dyDescent="0.25">
      <c r="B123" s="10"/>
      <c r="C123" s="10"/>
      <c r="D123" s="10"/>
      <c r="E123" s="10"/>
      <c r="F123" s="10"/>
      <c r="G123" s="10"/>
      <c r="H123" s="10"/>
    </row>
    <row r="124" spans="2:11" x14ac:dyDescent="0.25">
      <c r="B124" s="10"/>
      <c r="C124" s="10"/>
      <c r="D124" s="10"/>
      <c r="E124" s="10"/>
      <c r="F124" s="10"/>
      <c r="G124" s="10"/>
      <c r="H124" s="10"/>
    </row>
    <row r="125" spans="2:11" x14ac:dyDescent="0.25">
      <c r="B125" s="10"/>
      <c r="C125" s="10"/>
      <c r="D125" s="10"/>
      <c r="E125" s="10"/>
      <c r="F125" s="10"/>
      <c r="G125" s="10"/>
      <c r="H125" s="10"/>
    </row>
    <row r="126" spans="2:11" x14ac:dyDescent="0.25">
      <c r="B126" s="10"/>
      <c r="C126" s="10"/>
      <c r="D126" s="10"/>
      <c r="E126" s="10"/>
      <c r="F126" s="10"/>
      <c r="G126" s="10"/>
      <c r="H126" s="10"/>
    </row>
    <row r="127" spans="2:11" x14ac:dyDescent="0.25">
      <c r="B127" s="10"/>
      <c r="C127" s="10"/>
      <c r="D127" s="10"/>
      <c r="E127" s="10"/>
      <c r="F127" s="10"/>
      <c r="G127" s="10"/>
      <c r="H127" s="10"/>
    </row>
    <row r="128" spans="2:11" x14ac:dyDescent="0.25">
      <c r="B128" s="10"/>
      <c r="C128" s="10"/>
      <c r="D128" s="10"/>
      <c r="E128" s="10"/>
      <c r="F128" s="10"/>
      <c r="G128" s="10"/>
      <c r="H128" s="10"/>
    </row>
  </sheetData>
  <sheetProtection password="CF42" sheet="1" objects="1" scenarios="1" formatCells="0" formatColumns="0" formatRows="0" insertColumns="0" insertRows="0" insertHyperlinks="0" deleteColumns="0" deleteRows="0" sort="0" autoFilter="0" pivotTables="0"/>
  <mergeCells count="186">
    <mergeCell ref="A10:M10"/>
    <mergeCell ref="A11:M11"/>
    <mergeCell ref="A12:C12"/>
    <mergeCell ref="A13:M13"/>
    <mergeCell ref="A14:A15"/>
    <mergeCell ref="B14:I15"/>
    <mergeCell ref="J14:K15"/>
    <mergeCell ref="L14:M15"/>
    <mergeCell ref="D12:M12"/>
    <mergeCell ref="B18:I18"/>
    <mergeCell ref="J18:K18"/>
    <mergeCell ref="L18:M18"/>
    <mergeCell ref="B19:I19"/>
    <mergeCell ref="J19:K19"/>
    <mergeCell ref="L19:M19"/>
    <mergeCell ref="P14:S14"/>
    <mergeCell ref="P15:S15"/>
    <mergeCell ref="B16:I16"/>
    <mergeCell ref="J16:K16"/>
    <mergeCell ref="L16:M16"/>
    <mergeCell ref="B17:I17"/>
    <mergeCell ref="J17:K17"/>
    <mergeCell ref="L17:M17"/>
    <mergeCell ref="B22:I22"/>
    <mergeCell ref="J22:K22"/>
    <mergeCell ref="L22:M22"/>
    <mergeCell ref="B23:I23"/>
    <mergeCell ref="J23:K23"/>
    <mergeCell ref="L23:M23"/>
    <mergeCell ref="B20:I20"/>
    <mergeCell ref="J20:K20"/>
    <mergeCell ref="L20:M20"/>
    <mergeCell ref="B21:I21"/>
    <mergeCell ref="J21:K21"/>
    <mergeCell ref="L21:M21"/>
    <mergeCell ref="B27:I27"/>
    <mergeCell ref="J27:K27"/>
    <mergeCell ref="L27:M27"/>
    <mergeCell ref="B28:I28"/>
    <mergeCell ref="J28:K28"/>
    <mergeCell ref="L28:M28"/>
    <mergeCell ref="B24:I24"/>
    <mergeCell ref="J24:K24"/>
    <mergeCell ref="L24:M24"/>
    <mergeCell ref="B25:I25"/>
    <mergeCell ref="B26:I26"/>
    <mergeCell ref="J26:K26"/>
    <mergeCell ref="L26:M26"/>
    <mergeCell ref="J25:K25"/>
    <mergeCell ref="L25:M25"/>
    <mergeCell ref="B31:I31"/>
    <mergeCell ref="J31:K31"/>
    <mergeCell ref="L31:M31"/>
    <mergeCell ref="B29:I29"/>
    <mergeCell ref="J29:K29"/>
    <mergeCell ref="L29:M29"/>
    <mergeCell ref="B30:I30"/>
    <mergeCell ref="J30:K30"/>
    <mergeCell ref="L30:M30"/>
    <mergeCell ref="B35:I35"/>
    <mergeCell ref="J35:K35"/>
    <mergeCell ref="L35:M35"/>
    <mergeCell ref="B36:I36"/>
    <mergeCell ref="J36:K36"/>
    <mergeCell ref="L36:M36"/>
    <mergeCell ref="A32:M32"/>
    <mergeCell ref="B33:I33"/>
    <mergeCell ref="J33:K33"/>
    <mergeCell ref="L33:M33"/>
    <mergeCell ref="B34:I34"/>
    <mergeCell ref="J34:K34"/>
    <mergeCell ref="L34:M34"/>
    <mergeCell ref="B39:I39"/>
    <mergeCell ref="J39:K39"/>
    <mergeCell ref="L39:M39"/>
    <mergeCell ref="B40:I40"/>
    <mergeCell ref="J40:K40"/>
    <mergeCell ref="L40:M40"/>
    <mergeCell ref="B37:I37"/>
    <mergeCell ref="J37:K37"/>
    <mergeCell ref="L37:M37"/>
    <mergeCell ref="B38:I38"/>
    <mergeCell ref="J38:K38"/>
    <mergeCell ref="L38:M38"/>
    <mergeCell ref="B43:I43"/>
    <mergeCell ref="J43:K43"/>
    <mergeCell ref="L43:M43"/>
    <mergeCell ref="B41:I41"/>
    <mergeCell ref="J41:K41"/>
    <mergeCell ref="L41:M41"/>
    <mergeCell ref="B42:I42"/>
    <mergeCell ref="J42:K42"/>
    <mergeCell ref="L42:M42"/>
    <mergeCell ref="B47:I47"/>
    <mergeCell ref="J47:K47"/>
    <mergeCell ref="L47:M47"/>
    <mergeCell ref="A48:M48"/>
    <mergeCell ref="B49:I49"/>
    <mergeCell ref="J49:K49"/>
    <mergeCell ref="L49:M49"/>
    <mergeCell ref="B44:I44"/>
    <mergeCell ref="J44:K44"/>
    <mergeCell ref="L44:M44"/>
    <mergeCell ref="A45:M45"/>
    <mergeCell ref="B46:I46"/>
    <mergeCell ref="J46:K46"/>
    <mergeCell ref="L46:M46"/>
    <mergeCell ref="B52:I52"/>
    <mergeCell ref="J52:K52"/>
    <mergeCell ref="L52:M52"/>
    <mergeCell ref="B50:I50"/>
    <mergeCell ref="J50:K50"/>
    <mergeCell ref="L50:M50"/>
    <mergeCell ref="B51:I51"/>
    <mergeCell ref="J51:K51"/>
    <mergeCell ref="L51:M51"/>
    <mergeCell ref="A56:M56"/>
    <mergeCell ref="B57:I57"/>
    <mergeCell ref="J57:K57"/>
    <mergeCell ref="L57:M57"/>
    <mergeCell ref="B58:I58"/>
    <mergeCell ref="J58:K58"/>
    <mergeCell ref="L58:M58"/>
    <mergeCell ref="A53:M53"/>
    <mergeCell ref="B54:I54"/>
    <mergeCell ref="J54:K54"/>
    <mergeCell ref="L54:M54"/>
    <mergeCell ref="B55:I55"/>
    <mergeCell ref="J55:K55"/>
    <mergeCell ref="L55:M55"/>
    <mergeCell ref="A68:G68"/>
    <mergeCell ref="A69:G69"/>
    <mergeCell ref="H68:M68"/>
    <mergeCell ref="H69:M69"/>
    <mergeCell ref="A59:M59"/>
    <mergeCell ref="B60:I60"/>
    <mergeCell ref="J60:K60"/>
    <mergeCell ref="L60:M60"/>
    <mergeCell ref="A61:M61"/>
    <mergeCell ref="B62:I62"/>
    <mergeCell ref="J62:K62"/>
    <mergeCell ref="L62:M62"/>
    <mergeCell ref="A66:M66"/>
    <mergeCell ref="A67:G67"/>
    <mergeCell ref="H67:M67"/>
    <mergeCell ref="B63:I63"/>
    <mergeCell ref="J63:K63"/>
    <mergeCell ref="L63:M63"/>
    <mergeCell ref="A64:M64"/>
    <mergeCell ref="B65:I65"/>
    <mergeCell ref="J65:K65"/>
    <mergeCell ref="L65:M65"/>
    <mergeCell ref="A71:M71"/>
    <mergeCell ref="A72:G72"/>
    <mergeCell ref="H72:M72"/>
    <mergeCell ref="A76:G76"/>
    <mergeCell ref="H73:M73"/>
    <mergeCell ref="A74:G74"/>
    <mergeCell ref="H76:M76"/>
    <mergeCell ref="A70:G70"/>
    <mergeCell ref="H70:M70"/>
    <mergeCell ref="A75:G75"/>
    <mergeCell ref="H74:M74"/>
    <mergeCell ref="H75:M75"/>
    <mergeCell ref="A92:M92"/>
    <mergeCell ref="K95:M95"/>
    <mergeCell ref="A73:G73"/>
    <mergeCell ref="A88:M88"/>
    <mergeCell ref="A89:M89"/>
    <mergeCell ref="A90:M90"/>
    <mergeCell ref="A91:M91"/>
    <mergeCell ref="A87:M87"/>
    <mergeCell ref="A84:M84"/>
    <mergeCell ref="A85:M85"/>
    <mergeCell ref="A86:M86"/>
    <mergeCell ref="A81:M81"/>
    <mergeCell ref="A82:M82"/>
    <mergeCell ref="A83:M83"/>
    <mergeCell ref="A80:G80"/>
    <mergeCell ref="H80:M80"/>
    <mergeCell ref="A77:G77"/>
    <mergeCell ref="H77:M77"/>
    <mergeCell ref="A78:G78"/>
    <mergeCell ref="H78:M78"/>
    <mergeCell ref="A79:G79"/>
    <mergeCell ref="H79:M79"/>
  </mergeCells>
  <dataValidations count="1">
    <dataValidation type="list" allowBlank="1" showInputMessage="1" showErrorMessage="1" sqref="L47:M47 JH47:JI47 TD47:TE47 ACZ47:ADA47 AMV47:AMW47 AWR47:AWS47 BGN47:BGO47 BQJ47:BQK47 CAF47:CAG47 CKB47:CKC47 CTX47:CTY47 DDT47:DDU47 DNP47:DNQ47 DXL47:DXM47 EHH47:EHI47 ERD47:ERE47 FAZ47:FBA47 FKV47:FKW47 FUR47:FUS47 GEN47:GEO47 GOJ47:GOK47 GYF47:GYG47 HIB47:HIC47 HRX47:HRY47 IBT47:IBU47 ILP47:ILQ47 IVL47:IVM47 JFH47:JFI47 JPD47:JPE47 JYZ47:JZA47 KIV47:KIW47 KSR47:KSS47 LCN47:LCO47 LMJ47:LMK47 LWF47:LWG47 MGB47:MGC47 MPX47:MPY47 MZT47:MZU47 NJP47:NJQ47 NTL47:NTM47 ODH47:ODI47 OND47:ONE47 OWZ47:OXA47 PGV47:PGW47 PQR47:PQS47 QAN47:QAO47 QKJ47:QKK47 QUF47:QUG47 REB47:REC47 RNX47:RNY47 RXT47:RXU47 SHP47:SHQ47 SRL47:SRM47 TBH47:TBI47 TLD47:TLE47 TUZ47:TVA47 UEV47:UEW47 UOR47:UOS47 UYN47:UYO47 VIJ47:VIK47 VSF47:VSG47 WCB47:WCC47 WLX47:WLY47 WVT47:WVU47 L65550:M65550 JH65550:JI65550 TD65550:TE65550 ACZ65550:ADA65550 AMV65550:AMW65550 AWR65550:AWS65550 BGN65550:BGO65550 BQJ65550:BQK65550 CAF65550:CAG65550 CKB65550:CKC65550 CTX65550:CTY65550 DDT65550:DDU65550 DNP65550:DNQ65550 DXL65550:DXM65550 EHH65550:EHI65550 ERD65550:ERE65550 FAZ65550:FBA65550 FKV65550:FKW65550 FUR65550:FUS65550 GEN65550:GEO65550 GOJ65550:GOK65550 GYF65550:GYG65550 HIB65550:HIC65550 HRX65550:HRY65550 IBT65550:IBU65550 ILP65550:ILQ65550 IVL65550:IVM65550 JFH65550:JFI65550 JPD65550:JPE65550 JYZ65550:JZA65550 KIV65550:KIW65550 KSR65550:KSS65550 LCN65550:LCO65550 LMJ65550:LMK65550 LWF65550:LWG65550 MGB65550:MGC65550 MPX65550:MPY65550 MZT65550:MZU65550 NJP65550:NJQ65550 NTL65550:NTM65550 ODH65550:ODI65550 OND65550:ONE65550 OWZ65550:OXA65550 PGV65550:PGW65550 PQR65550:PQS65550 QAN65550:QAO65550 QKJ65550:QKK65550 QUF65550:QUG65550 REB65550:REC65550 RNX65550:RNY65550 RXT65550:RXU65550 SHP65550:SHQ65550 SRL65550:SRM65550 TBH65550:TBI65550 TLD65550:TLE65550 TUZ65550:TVA65550 UEV65550:UEW65550 UOR65550:UOS65550 UYN65550:UYO65550 VIJ65550:VIK65550 VSF65550:VSG65550 WCB65550:WCC65550 WLX65550:WLY65550 WVT65550:WVU65550 L131086:M131086 JH131086:JI131086 TD131086:TE131086 ACZ131086:ADA131086 AMV131086:AMW131086 AWR131086:AWS131086 BGN131086:BGO131086 BQJ131086:BQK131086 CAF131086:CAG131086 CKB131086:CKC131086 CTX131086:CTY131086 DDT131086:DDU131086 DNP131086:DNQ131086 DXL131086:DXM131086 EHH131086:EHI131086 ERD131086:ERE131086 FAZ131086:FBA131086 FKV131086:FKW131086 FUR131086:FUS131086 GEN131086:GEO131086 GOJ131086:GOK131086 GYF131086:GYG131086 HIB131086:HIC131086 HRX131086:HRY131086 IBT131086:IBU131086 ILP131086:ILQ131086 IVL131086:IVM131086 JFH131086:JFI131086 JPD131086:JPE131086 JYZ131086:JZA131086 KIV131086:KIW131086 KSR131086:KSS131086 LCN131086:LCO131086 LMJ131086:LMK131086 LWF131086:LWG131086 MGB131086:MGC131086 MPX131086:MPY131086 MZT131086:MZU131086 NJP131086:NJQ131086 NTL131086:NTM131086 ODH131086:ODI131086 OND131086:ONE131086 OWZ131086:OXA131086 PGV131086:PGW131086 PQR131086:PQS131086 QAN131086:QAO131086 QKJ131086:QKK131086 QUF131086:QUG131086 REB131086:REC131086 RNX131086:RNY131086 RXT131086:RXU131086 SHP131086:SHQ131086 SRL131086:SRM131086 TBH131086:TBI131086 TLD131086:TLE131086 TUZ131086:TVA131086 UEV131086:UEW131086 UOR131086:UOS131086 UYN131086:UYO131086 VIJ131086:VIK131086 VSF131086:VSG131086 WCB131086:WCC131086 WLX131086:WLY131086 WVT131086:WVU131086 L196622:M196622 JH196622:JI196622 TD196622:TE196622 ACZ196622:ADA196622 AMV196622:AMW196622 AWR196622:AWS196622 BGN196622:BGO196622 BQJ196622:BQK196622 CAF196622:CAG196622 CKB196622:CKC196622 CTX196622:CTY196622 DDT196622:DDU196622 DNP196622:DNQ196622 DXL196622:DXM196622 EHH196622:EHI196622 ERD196622:ERE196622 FAZ196622:FBA196622 FKV196622:FKW196622 FUR196622:FUS196622 GEN196622:GEO196622 GOJ196622:GOK196622 GYF196622:GYG196622 HIB196622:HIC196622 HRX196622:HRY196622 IBT196622:IBU196622 ILP196622:ILQ196622 IVL196622:IVM196622 JFH196622:JFI196622 JPD196622:JPE196622 JYZ196622:JZA196622 KIV196622:KIW196622 KSR196622:KSS196622 LCN196622:LCO196622 LMJ196622:LMK196622 LWF196622:LWG196622 MGB196622:MGC196622 MPX196622:MPY196622 MZT196622:MZU196622 NJP196622:NJQ196622 NTL196622:NTM196622 ODH196622:ODI196622 OND196622:ONE196622 OWZ196622:OXA196622 PGV196622:PGW196622 PQR196622:PQS196622 QAN196622:QAO196622 QKJ196622:QKK196622 QUF196622:QUG196622 REB196622:REC196622 RNX196622:RNY196622 RXT196622:RXU196622 SHP196622:SHQ196622 SRL196622:SRM196622 TBH196622:TBI196622 TLD196622:TLE196622 TUZ196622:TVA196622 UEV196622:UEW196622 UOR196622:UOS196622 UYN196622:UYO196622 VIJ196622:VIK196622 VSF196622:VSG196622 WCB196622:WCC196622 WLX196622:WLY196622 WVT196622:WVU196622 L262158:M262158 JH262158:JI262158 TD262158:TE262158 ACZ262158:ADA262158 AMV262158:AMW262158 AWR262158:AWS262158 BGN262158:BGO262158 BQJ262158:BQK262158 CAF262158:CAG262158 CKB262158:CKC262158 CTX262158:CTY262158 DDT262158:DDU262158 DNP262158:DNQ262158 DXL262158:DXM262158 EHH262158:EHI262158 ERD262158:ERE262158 FAZ262158:FBA262158 FKV262158:FKW262158 FUR262158:FUS262158 GEN262158:GEO262158 GOJ262158:GOK262158 GYF262158:GYG262158 HIB262158:HIC262158 HRX262158:HRY262158 IBT262158:IBU262158 ILP262158:ILQ262158 IVL262158:IVM262158 JFH262158:JFI262158 JPD262158:JPE262158 JYZ262158:JZA262158 KIV262158:KIW262158 KSR262158:KSS262158 LCN262158:LCO262158 LMJ262158:LMK262158 LWF262158:LWG262158 MGB262158:MGC262158 MPX262158:MPY262158 MZT262158:MZU262158 NJP262158:NJQ262158 NTL262158:NTM262158 ODH262158:ODI262158 OND262158:ONE262158 OWZ262158:OXA262158 PGV262158:PGW262158 PQR262158:PQS262158 QAN262158:QAO262158 QKJ262158:QKK262158 QUF262158:QUG262158 REB262158:REC262158 RNX262158:RNY262158 RXT262158:RXU262158 SHP262158:SHQ262158 SRL262158:SRM262158 TBH262158:TBI262158 TLD262158:TLE262158 TUZ262158:TVA262158 UEV262158:UEW262158 UOR262158:UOS262158 UYN262158:UYO262158 VIJ262158:VIK262158 VSF262158:VSG262158 WCB262158:WCC262158 WLX262158:WLY262158 WVT262158:WVU262158 L327694:M327694 JH327694:JI327694 TD327694:TE327694 ACZ327694:ADA327694 AMV327694:AMW327694 AWR327694:AWS327694 BGN327694:BGO327694 BQJ327694:BQK327694 CAF327694:CAG327694 CKB327694:CKC327694 CTX327694:CTY327694 DDT327694:DDU327694 DNP327694:DNQ327694 DXL327694:DXM327694 EHH327694:EHI327694 ERD327694:ERE327694 FAZ327694:FBA327694 FKV327694:FKW327694 FUR327694:FUS327694 GEN327694:GEO327694 GOJ327694:GOK327694 GYF327694:GYG327694 HIB327694:HIC327694 HRX327694:HRY327694 IBT327694:IBU327694 ILP327694:ILQ327694 IVL327694:IVM327694 JFH327694:JFI327694 JPD327694:JPE327694 JYZ327694:JZA327694 KIV327694:KIW327694 KSR327694:KSS327694 LCN327694:LCO327694 LMJ327694:LMK327694 LWF327694:LWG327694 MGB327694:MGC327694 MPX327694:MPY327694 MZT327694:MZU327694 NJP327694:NJQ327694 NTL327694:NTM327694 ODH327694:ODI327694 OND327694:ONE327694 OWZ327694:OXA327694 PGV327694:PGW327694 PQR327694:PQS327694 QAN327694:QAO327694 QKJ327694:QKK327694 QUF327694:QUG327694 REB327694:REC327694 RNX327694:RNY327694 RXT327694:RXU327694 SHP327694:SHQ327694 SRL327694:SRM327694 TBH327694:TBI327694 TLD327694:TLE327694 TUZ327694:TVA327694 UEV327694:UEW327694 UOR327694:UOS327694 UYN327694:UYO327694 VIJ327694:VIK327694 VSF327694:VSG327694 WCB327694:WCC327694 WLX327694:WLY327694 WVT327694:WVU327694 L393230:M393230 JH393230:JI393230 TD393230:TE393230 ACZ393230:ADA393230 AMV393230:AMW393230 AWR393230:AWS393230 BGN393230:BGO393230 BQJ393230:BQK393230 CAF393230:CAG393230 CKB393230:CKC393230 CTX393230:CTY393230 DDT393230:DDU393230 DNP393230:DNQ393230 DXL393230:DXM393230 EHH393230:EHI393230 ERD393230:ERE393230 FAZ393230:FBA393230 FKV393230:FKW393230 FUR393230:FUS393230 GEN393230:GEO393230 GOJ393230:GOK393230 GYF393230:GYG393230 HIB393230:HIC393230 HRX393230:HRY393230 IBT393230:IBU393230 ILP393230:ILQ393230 IVL393230:IVM393230 JFH393230:JFI393230 JPD393230:JPE393230 JYZ393230:JZA393230 KIV393230:KIW393230 KSR393230:KSS393230 LCN393230:LCO393230 LMJ393230:LMK393230 LWF393230:LWG393230 MGB393230:MGC393230 MPX393230:MPY393230 MZT393230:MZU393230 NJP393230:NJQ393230 NTL393230:NTM393230 ODH393230:ODI393230 OND393230:ONE393230 OWZ393230:OXA393230 PGV393230:PGW393230 PQR393230:PQS393230 QAN393230:QAO393230 QKJ393230:QKK393230 QUF393230:QUG393230 REB393230:REC393230 RNX393230:RNY393230 RXT393230:RXU393230 SHP393230:SHQ393230 SRL393230:SRM393230 TBH393230:TBI393230 TLD393230:TLE393230 TUZ393230:TVA393230 UEV393230:UEW393230 UOR393230:UOS393230 UYN393230:UYO393230 VIJ393230:VIK393230 VSF393230:VSG393230 WCB393230:WCC393230 WLX393230:WLY393230 WVT393230:WVU393230 L458766:M458766 JH458766:JI458766 TD458766:TE458766 ACZ458766:ADA458766 AMV458766:AMW458766 AWR458766:AWS458766 BGN458766:BGO458766 BQJ458766:BQK458766 CAF458766:CAG458766 CKB458766:CKC458766 CTX458766:CTY458766 DDT458766:DDU458766 DNP458766:DNQ458766 DXL458766:DXM458766 EHH458766:EHI458766 ERD458766:ERE458766 FAZ458766:FBA458766 FKV458766:FKW458766 FUR458766:FUS458766 GEN458766:GEO458766 GOJ458766:GOK458766 GYF458766:GYG458766 HIB458766:HIC458766 HRX458766:HRY458766 IBT458766:IBU458766 ILP458766:ILQ458766 IVL458766:IVM458766 JFH458766:JFI458766 JPD458766:JPE458766 JYZ458766:JZA458766 KIV458766:KIW458766 KSR458766:KSS458766 LCN458766:LCO458766 LMJ458766:LMK458766 LWF458766:LWG458766 MGB458766:MGC458766 MPX458766:MPY458766 MZT458766:MZU458766 NJP458766:NJQ458766 NTL458766:NTM458766 ODH458766:ODI458766 OND458766:ONE458766 OWZ458766:OXA458766 PGV458766:PGW458766 PQR458766:PQS458766 QAN458766:QAO458766 QKJ458766:QKK458766 QUF458766:QUG458766 REB458766:REC458766 RNX458766:RNY458766 RXT458766:RXU458766 SHP458766:SHQ458766 SRL458766:SRM458766 TBH458766:TBI458766 TLD458766:TLE458766 TUZ458766:TVA458766 UEV458766:UEW458766 UOR458766:UOS458766 UYN458766:UYO458766 VIJ458766:VIK458766 VSF458766:VSG458766 WCB458766:WCC458766 WLX458766:WLY458766 WVT458766:WVU458766 L524302:M524302 JH524302:JI524302 TD524302:TE524302 ACZ524302:ADA524302 AMV524302:AMW524302 AWR524302:AWS524302 BGN524302:BGO524302 BQJ524302:BQK524302 CAF524302:CAG524302 CKB524302:CKC524302 CTX524302:CTY524302 DDT524302:DDU524302 DNP524302:DNQ524302 DXL524302:DXM524302 EHH524302:EHI524302 ERD524302:ERE524302 FAZ524302:FBA524302 FKV524302:FKW524302 FUR524302:FUS524302 GEN524302:GEO524302 GOJ524302:GOK524302 GYF524302:GYG524302 HIB524302:HIC524302 HRX524302:HRY524302 IBT524302:IBU524302 ILP524302:ILQ524302 IVL524302:IVM524302 JFH524302:JFI524302 JPD524302:JPE524302 JYZ524302:JZA524302 KIV524302:KIW524302 KSR524302:KSS524302 LCN524302:LCO524302 LMJ524302:LMK524302 LWF524302:LWG524302 MGB524302:MGC524302 MPX524302:MPY524302 MZT524302:MZU524302 NJP524302:NJQ524302 NTL524302:NTM524302 ODH524302:ODI524302 OND524302:ONE524302 OWZ524302:OXA524302 PGV524302:PGW524302 PQR524302:PQS524302 QAN524302:QAO524302 QKJ524302:QKK524302 QUF524302:QUG524302 REB524302:REC524302 RNX524302:RNY524302 RXT524302:RXU524302 SHP524302:SHQ524302 SRL524302:SRM524302 TBH524302:TBI524302 TLD524302:TLE524302 TUZ524302:TVA524302 UEV524302:UEW524302 UOR524302:UOS524302 UYN524302:UYO524302 VIJ524302:VIK524302 VSF524302:VSG524302 WCB524302:WCC524302 WLX524302:WLY524302 WVT524302:WVU524302 L589838:M589838 JH589838:JI589838 TD589838:TE589838 ACZ589838:ADA589838 AMV589838:AMW589838 AWR589838:AWS589838 BGN589838:BGO589838 BQJ589838:BQK589838 CAF589838:CAG589838 CKB589838:CKC589838 CTX589838:CTY589838 DDT589838:DDU589838 DNP589838:DNQ589838 DXL589838:DXM589838 EHH589838:EHI589838 ERD589838:ERE589838 FAZ589838:FBA589838 FKV589838:FKW589838 FUR589838:FUS589838 GEN589838:GEO589838 GOJ589838:GOK589838 GYF589838:GYG589838 HIB589838:HIC589838 HRX589838:HRY589838 IBT589838:IBU589838 ILP589838:ILQ589838 IVL589838:IVM589838 JFH589838:JFI589838 JPD589838:JPE589838 JYZ589838:JZA589838 KIV589838:KIW589838 KSR589838:KSS589838 LCN589838:LCO589838 LMJ589838:LMK589838 LWF589838:LWG589838 MGB589838:MGC589838 MPX589838:MPY589838 MZT589838:MZU589838 NJP589838:NJQ589838 NTL589838:NTM589838 ODH589838:ODI589838 OND589838:ONE589838 OWZ589838:OXA589838 PGV589838:PGW589838 PQR589838:PQS589838 QAN589838:QAO589838 QKJ589838:QKK589838 QUF589838:QUG589838 REB589838:REC589838 RNX589838:RNY589838 RXT589838:RXU589838 SHP589838:SHQ589838 SRL589838:SRM589838 TBH589838:TBI589838 TLD589838:TLE589838 TUZ589838:TVA589838 UEV589838:UEW589838 UOR589838:UOS589838 UYN589838:UYO589838 VIJ589838:VIK589838 VSF589838:VSG589838 WCB589838:WCC589838 WLX589838:WLY589838 WVT589838:WVU589838 L655374:M655374 JH655374:JI655374 TD655374:TE655374 ACZ655374:ADA655374 AMV655374:AMW655374 AWR655374:AWS655374 BGN655374:BGO655374 BQJ655374:BQK655374 CAF655374:CAG655374 CKB655374:CKC655374 CTX655374:CTY655374 DDT655374:DDU655374 DNP655374:DNQ655374 DXL655374:DXM655374 EHH655374:EHI655374 ERD655374:ERE655374 FAZ655374:FBA655374 FKV655374:FKW655374 FUR655374:FUS655374 GEN655374:GEO655374 GOJ655374:GOK655374 GYF655374:GYG655374 HIB655374:HIC655374 HRX655374:HRY655374 IBT655374:IBU655374 ILP655374:ILQ655374 IVL655374:IVM655374 JFH655374:JFI655374 JPD655374:JPE655374 JYZ655374:JZA655374 KIV655374:KIW655374 KSR655374:KSS655374 LCN655374:LCO655374 LMJ655374:LMK655374 LWF655374:LWG655374 MGB655374:MGC655374 MPX655374:MPY655374 MZT655374:MZU655374 NJP655374:NJQ655374 NTL655374:NTM655374 ODH655374:ODI655374 OND655374:ONE655374 OWZ655374:OXA655374 PGV655374:PGW655374 PQR655374:PQS655374 QAN655374:QAO655374 QKJ655374:QKK655374 QUF655374:QUG655374 REB655374:REC655374 RNX655374:RNY655374 RXT655374:RXU655374 SHP655374:SHQ655374 SRL655374:SRM655374 TBH655374:TBI655374 TLD655374:TLE655374 TUZ655374:TVA655374 UEV655374:UEW655374 UOR655374:UOS655374 UYN655374:UYO655374 VIJ655374:VIK655374 VSF655374:VSG655374 WCB655374:WCC655374 WLX655374:WLY655374 WVT655374:WVU655374 L720910:M720910 JH720910:JI720910 TD720910:TE720910 ACZ720910:ADA720910 AMV720910:AMW720910 AWR720910:AWS720910 BGN720910:BGO720910 BQJ720910:BQK720910 CAF720910:CAG720910 CKB720910:CKC720910 CTX720910:CTY720910 DDT720910:DDU720910 DNP720910:DNQ720910 DXL720910:DXM720910 EHH720910:EHI720910 ERD720910:ERE720910 FAZ720910:FBA720910 FKV720910:FKW720910 FUR720910:FUS720910 GEN720910:GEO720910 GOJ720910:GOK720910 GYF720910:GYG720910 HIB720910:HIC720910 HRX720910:HRY720910 IBT720910:IBU720910 ILP720910:ILQ720910 IVL720910:IVM720910 JFH720910:JFI720910 JPD720910:JPE720910 JYZ720910:JZA720910 KIV720910:KIW720910 KSR720910:KSS720910 LCN720910:LCO720910 LMJ720910:LMK720910 LWF720910:LWG720910 MGB720910:MGC720910 MPX720910:MPY720910 MZT720910:MZU720910 NJP720910:NJQ720910 NTL720910:NTM720910 ODH720910:ODI720910 OND720910:ONE720910 OWZ720910:OXA720910 PGV720910:PGW720910 PQR720910:PQS720910 QAN720910:QAO720910 QKJ720910:QKK720910 QUF720910:QUG720910 REB720910:REC720910 RNX720910:RNY720910 RXT720910:RXU720910 SHP720910:SHQ720910 SRL720910:SRM720910 TBH720910:TBI720910 TLD720910:TLE720910 TUZ720910:TVA720910 UEV720910:UEW720910 UOR720910:UOS720910 UYN720910:UYO720910 VIJ720910:VIK720910 VSF720910:VSG720910 WCB720910:WCC720910 WLX720910:WLY720910 WVT720910:WVU720910 L786446:M786446 JH786446:JI786446 TD786446:TE786446 ACZ786446:ADA786446 AMV786446:AMW786446 AWR786446:AWS786446 BGN786446:BGO786446 BQJ786446:BQK786446 CAF786446:CAG786446 CKB786446:CKC786446 CTX786446:CTY786446 DDT786446:DDU786446 DNP786446:DNQ786446 DXL786446:DXM786446 EHH786446:EHI786446 ERD786446:ERE786446 FAZ786446:FBA786446 FKV786446:FKW786446 FUR786446:FUS786446 GEN786446:GEO786446 GOJ786446:GOK786446 GYF786446:GYG786446 HIB786446:HIC786446 HRX786446:HRY786446 IBT786446:IBU786446 ILP786446:ILQ786446 IVL786446:IVM786446 JFH786446:JFI786446 JPD786446:JPE786446 JYZ786446:JZA786446 KIV786446:KIW786446 KSR786446:KSS786446 LCN786446:LCO786446 LMJ786446:LMK786446 LWF786446:LWG786446 MGB786446:MGC786446 MPX786446:MPY786446 MZT786446:MZU786446 NJP786446:NJQ786446 NTL786446:NTM786446 ODH786446:ODI786446 OND786446:ONE786446 OWZ786446:OXA786446 PGV786446:PGW786446 PQR786446:PQS786446 QAN786446:QAO786446 QKJ786446:QKK786446 QUF786446:QUG786446 REB786446:REC786446 RNX786446:RNY786446 RXT786446:RXU786446 SHP786446:SHQ786446 SRL786446:SRM786446 TBH786446:TBI786446 TLD786446:TLE786446 TUZ786446:TVA786446 UEV786446:UEW786446 UOR786446:UOS786446 UYN786446:UYO786446 VIJ786446:VIK786446 VSF786446:VSG786446 WCB786446:WCC786446 WLX786446:WLY786446 WVT786446:WVU786446 L851982:M851982 JH851982:JI851982 TD851982:TE851982 ACZ851982:ADA851982 AMV851982:AMW851982 AWR851982:AWS851982 BGN851982:BGO851982 BQJ851982:BQK851982 CAF851982:CAG851982 CKB851982:CKC851982 CTX851982:CTY851982 DDT851982:DDU851982 DNP851982:DNQ851982 DXL851982:DXM851982 EHH851982:EHI851982 ERD851982:ERE851982 FAZ851982:FBA851982 FKV851982:FKW851982 FUR851982:FUS851982 GEN851982:GEO851982 GOJ851982:GOK851982 GYF851982:GYG851982 HIB851982:HIC851982 HRX851982:HRY851982 IBT851982:IBU851982 ILP851982:ILQ851982 IVL851982:IVM851982 JFH851982:JFI851982 JPD851982:JPE851982 JYZ851982:JZA851982 KIV851982:KIW851982 KSR851982:KSS851982 LCN851982:LCO851982 LMJ851982:LMK851982 LWF851982:LWG851982 MGB851982:MGC851982 MPX851982:MPY851982 MZT851982:MZU851982 NJP851982:NJQ851982 NTL851982:NTM851982 ODH851982:ODI851982 OND851982:ONE851982 OWZ851982:OXA851982 PGV851982:PGW851982 PQR851982:PQS851982 QAN851982:QAO851982 QKJ851982:QKK851982 QUF851982:QUG851982 REB851982:REC851982 RNX851982:RNY851982 RXT851982:RXU851982 SHP851982:SHQ851982 SRL851982:SRM851982 TBH851982:TBI851982 TLD851982:TLE851982 TUZ851982:TVA851982 UEV851982:UEW851982 UOR851982:UOS851982 UYN851982:UYO851982 VIJ851982:VIK851982 VSF851982:VSG851982 WCB851982:WCC851982 WLX851982:WLY851982 WVT851982:WVU851982 L917518:M917518 JH917518:JI917518 TD917518:TE917518 ACZ917518:ADA917518 AMV917518:AMW917518 AWR917518:AWS917518 BGN917518:BGO917518 BQJ917518:BQK917518 CAF917518:CAG917518 CKB917518:CKC917518 CTX917518:CTY917518 DDT917518:DDU917518 DNP917518:DNQ917518 DXL917518:DXM917518 EHH917518:EHI917518 ERD917518:ERE917518 FAZ917518:FBA917518 FKV917518:FKW917518 FUR917518:FUS917518 GEN917518:GEO917518 GOJ917518:GOK917518 GYF917518:GYG917518 HIB917518:HIC917518 HRX917518:HRY917518 IBT917518:IBU917518 ILP917518:ILQ917518 IVL917518:IVM917518 JFH917518:JFI917518 JPD917518:JPE917518 JYZ917518:JZA917518 KIV917518:KIW917518 KSR917518:KSS917518 LCN917518:LCO917518 LMJ917518:LMK917518 LWF917518:LWG917518 MGB917518:MGC917518 MPX917518:MPY917518 MZT917518:MZU917518 NJP917518:NJQ917518 NTL917518:NTM917518 ODH917518:ODI917518 OND917518:ONE917518 OWZ917518:OXA917518 PGV917518:PGW917518 PQR917518:PQS917518 QAN917518:QAO917518 QKJ917518:QKK917518 QUF917518:QUG917518 REB917518:REC917518 RNX917518:RNY917518 RXT917518:RXU917518 SHP917518:SHQ917518 SRL917518:SRM917518 TBH917518:TBI917518 TLD917518:TLE917518 TUZ917518:TVA917518 UEV917518:UEW917518 UOR917518:UOS917518 UYN917518:UYO917518 VIJ917518:VIK917518 VSF917518:VSG917518 WCB917518:WCC917518 WLX917518:WLY917518 WVT917518:WVU917518 L983054:M983054 JH983054:JI983054 TD983054:TE983054 ACZ983054:ADA983054 AMV983054:AMW983054 AWR983054:AWS983054 BGN983054:BGO983054 BQJ983054:BQK983054 CAF983054:CAG983054 CKB983054:CKC983054 CTX983054:CTY983054 DDT983054:DDU983054 DNP983054:DNQ983054 DXL983054:DXM983054 EHH983054:EHI983054 ERD983054:ERE983054 FAZ983054:FBA983054 FKV983054:FKW983054 FUR983054:FUS983054 GEN983054:GEO983054 GOJ983054:GOK983054 GYF983054:GYG983054 HIB983054:HIC983054 HRX983054:HRY983054 IBT983054:IBU983054 ILP983054:ILQ983054 IVL983054:IVM983054 JFH983054:JFI983054 JPD983054:JPE983054 JYZ983054:JZA983054 KIV983054:KIW983054 KSR983054:KSS983054 LCN983054:LCO983054 LMJ983054:LMK983054 LWF983054:LWG983054 MGB983054:MGC983054 MPX983054:MPY983054 MZT983054:MZU983054 NJP983054:NJQ983054 NTL983054:NTM983054 ODH983054:ODI983054 OND983054:ONE983054 OWZ983054:OXA983054 PGV983054:PGW983054 PQR983054:PQS983054 QAN983054:QAO983054 QKJ983054:QKK983054 QUF983054:QUG983054 REB983054:REC983054 RNX983054:RNY983054 RXT983054:RXU983054 SHP983054:SHQ983054 SRL983054:SRM983054 TBH983054:TBI983054 TLD983054:TLE983054 TUZ983054:TVA983054 UEV983054:UEW983054 UOR983054:UOS983054 UYN983054:UYO983054 VIJ983054:VIK983054 VSF983054:VSG983054 WCB983054:WCC983054 WLX983054:WLY983054 WVT983054:WVU983054">
      <formula1>"-,См. особые требования,а,б"</formula1>
    </dataValidation>
  </dataValidations>
  <pageMargins left="0.7" right="0.7" top="0.75" bottom="0.75" header="0.3" footer="0.3"/>
  <pageSetup paperSize="9" scale="71" orientation="portrait" r:id="rId1"/>
  <rowBreaks count="1" manualBreakCount="1">
    <brk id="70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Лист1!$B$4:$B$7</xm:f>
          </x14:formula1>
          <xm:sqref>J19:K19</xm:sqref>
        </x14:dataValidation>
        <x14:dataValidation type="list" allowBlank="1" showInputMessage="1" showErrorMessage="1">
          <x14:formula1>
            <xm:f>Лист1!$E$13:$E$16</xm:f>
          </x14:formula1>
          <xm:sqref>J20:K20</xm:sqref>
        </x14:dataValidation>
        <x14:dataValidation type="list" allowBlank="1" showInputMessage="1" showErrorMessage="1">
          <x14:formula1>
            <xm:f>Лист1!$D$18:$D$19</xm:f>
          </x14:formula1>
          <xm:sqref>J22:K22</xm:sqref>
        </x14:dataValidation>
        <x14:dataValidation type="list" allowBlank="1" showInputMessage="1" showErrorMessage="1">
          <x14:formula1>
            <xm:f>Лист1!$G$21:$G$22</xm:f>
          </x14:formula1>
          <xm:sqref>J23:K23</xm:sqref>
        </x14:dataValidation>
        <x14:dataValidation type="list" allowBlank="1" showInputMessage="1" showErrorMessage="1">
          <x14:formula1>
            <xm:f>Лист1!$E$26:$E$28</xm:f>
          </x14:formula1>
          <xm:sqref>J50:K50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view="pageBreakPreview" topLeftCell="A40" zoomScale="130" zoomScaleNormal="100" zoomScaleSheetLayoutView="130" workbookViewId="0">
      <selection activeCell="F60" sqref="F60"/>
    </sheetView>
  </sheetViews>
  <sheetFormatPr defaultColWidth="9" defaultRowHeight="15" x14ac:dyDescent="0.25"/>
  <cols>
    <col min="1" max="5" width="7.5703125" customWidth="1"/>
    <col min="6" max="6" width="9.7109375" customWidth="1"/>
    <col min="7" max="7" width="12.7109375" customWidth="1"/>
    <col min="8" max="8" width="18" customWidth="1"/>
    <col min="9" max="9" width="12.7109375" customWidth="1"/>
    <col min="10" max="10" width="11.7109375" customWidth="1"/>
  </cols>
  <sheetData>
    <row r="1" spans="1:10" x14ac:dyDescent="0.25">
      <c r="A1" s="165" t="s">
        <v>124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x14ac:dyDescent="0.25">
      <c r="A2" s="165" t="s">
        <v>125</v>
      </c>
      <c r="B2" s="166" t="s">
        <v>126</v>
      </c>
      <c r="C2" s="166"/>
      <c r="D2" s="166"/>
      <c r="E2" s="166"/>
      <c r="F2" s="165" t="s">
        <v>127</v>
      </c>
      <c r="G2" s="165" t="s">
        <v>128</v>
      </c>
      <c r="H2" s="165" t="s">
        <v>129</v>
      </c>
      <c r="I2" s="165" t="s">
        <v>130</v>
      </c>
      <c r="J2" s="165" t="s">
        <v>131</v>
      </c>
    </row>
    <row r="3" spans="1:10" x14ac:dyDescent="0.25">
      <c r="A3" s="165"/>
      <c r="B3" s="165" t="s">
        <v>132</v>
      </c>
      <c r="C3" s="165" t="s">
        <v>133</v>
      </c>
      <c r="D3" s="165" t="s">
        <v>134</v>
      </c>
      <c r="E3" s="165" t="s">
        <v>135</v>
      </c>
      <c r="F3" s="165"/>
      <c r="G3" s="165"/>
      <c r="H3" s="165"/>
      <c r="I3" s="165"/>
      <c r="J3" s="165"/>
    </row>
    <row r="4" spans="1:10" x14ac:dyDescent="0.25">
      <c r="A4" s="165"/>
      <c r="B4" s="165"/>
      <c r="C4" s="165"/>
      <c r="D4" s="165"/>
      <c r="E4" s="165"/>
      <c r="F4" s="165"/>
      <c r="G4" s="165"/>
      <c r="H4" s="165"/>
      <c r="I4" s="165"/>
      <c r="J4" s="165"/>
    </row>
    <row r="5" spans="1:10" x14ac:dyDescent="0.25">
      <c r="A5" s="165"/>
      <c r="B5" s="165"/>
      <c r="C5" s="165"/>
      <c r="D5" s="165"/>
      <c r="E5" s="165"/>
      <c r="F5" s="165"/>
      <c r="G5" s="165"/>
      <c r="H5" s="165"/>
      <c r="I5" s="165"/>
      <c r="J5" s="165"/>
    </row>
    <row r="6" spans="1:10" x14ac:dyDescent="0.25">
      <c r="A6" s="165"/>
      <c r="B6" s="165"/>
      <c r="C6" s="165"/>
      <c r="D6" s="165"/>
      <c r="E6" s="165"/>
      <c r="F6" s="165"/>
      <c r="G6" s="165"/>
      <c r="H6" s="165"/>
      <c r="I6" s="165"/>
      <c r="J6" s="165"/>
    </row>
    <row r="7" spans="1:10" x14ac:dyDescent="0.25">
      <c r="A7" s="31" t="s">
        <v>136</v>
      </c>
      <c r="B7" s="31" t="s">
        <v>100</v>
      </c>
      <c r="C7" s="31" t="s">
        <v>100</v>
      </c>
      <c r="D7" s="31" t="s">
        <v>100</v>
      </c>
      <c r="E7" s="31" t="s">
        <v>100</v>
      </c>
      <c r="F7" s="31">
        <v>1</v>
      </c>
      <c r="G7" s="31" t="s">
        <v>137</v>
      </c>
      <c r="H7" s="31" t="s">
        <v>100</v>
      </c>
      <c r="I7" s="31" t="s">
        <v>138</v>
      </c>
      <c r="J7" s="32">
        <v>42870</v>
      </c>
    </row>
    <row r="8" spans="1:10" x14ac:dyDescent="0.25">
      <c r="A8" s="30"/>
      <c r="B8" s="30"/>
      <c r="C8" s="30"/>
      <c r="D8" s="30"/>
      <c r="E8" s="30"/>
      <c r="F8" s="30"/>
      <c r="G8" s="30"/>
      <c r="H8" s="30"/>
      <c r="I8" s="30"/>
      <c r="J8" s="30"/>
    </row>
    <row r="9" spans="1:10" x14ac:dyDescent="0.25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 x14ac:dyDescent="0.25">
      <c r="A10" s="30"/>
      <c r="B10" s="30"/>
      <c r="C10" s="30"/>
      <c r="D10" s="30"/>
      <c r="E10" s="30"/>
      <c r="F10" s="30"/>
      <c r="G10" s="30"/>
      <c r="H10" s="30"/>
      <c r="I10" s="30"/>
      <c r="J10" s="30"/>
    </row>
    <row r="11" spans="1:10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 x14ac:dyDescent="0.25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x14ac:dyDescent="0.25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x14ac:dyDescent="0.25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x14ac:dyDescent="0.25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x14ac:dyDescent="0.25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x14ac:dyDescent="0.25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x14ac:dyDescent="0.25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 x14ac:dyDescent="0.25">
      <c r="A20" s="30"/>
      <c r="B20" s="30"/>
      <c r="C20" s="30"/>
      <c r="D20" s="30"/>
      <c r="E20" s="30"/>
      <c r="F20" s="30"/>
      <c r="G20" s="30"/>
      <c r="H20" s="30"/>
      <c r="I20" s="30"/>
      <c r="J20" s="30"/>
    </row>
    <row r="21" spans="1:10" x14ac:dyDescent="0.25">
      <c r="A21" s="30"/>
      <c r="B21" s="30"/>
      <c r="C21" s="30"/>
      <c r="D21" s="30"/>
      <c r="E21" s="30"/>
      <c r="F21" s="30"/>
      <c r="G21" s="30"/>
      <c r="H21" s="30"/>
      <c r="I21" s="30"/>
      <c r="J21" s="30"/>
    </row>
    <row r="22" spans="1:10" x14ac:dyDescent="0.25">
      <c r="A22" s="30"/>
      <c r="B22" s="30"/>
      <c r="C22" s="30"/>
      <c r="D22" s="30"/>
      <c r="E22" s="30"/>
      <c r="F22" s="30"/>
      <c r="G22" s="30"/>
      <c r="H22" s="30"/>
      <c r="I22" s="30"/>
      <c r="J22" s="30"/>
    </row>
    <row r="23" spans="1:10" x14ac:dyDescent="0.25">
      <c r="A23" s="30"/>
      <c r="B23" s="30"/>
      <c r="C23" s="30"/>
      <c r="D23" s="30"/>
      <c r="E23" s="30"/>
      <c r="F23" s="30"/>
      <c r="G23" s="30"/>
      <c r="H23" s="30"/>
      <c r="I23" s="30"/>
      <c r="J23" s="30"/>
    </row>
    <row r="24" spans="1:10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0"/>
    </row>
    <row r="25" spans="1:10" x14ac:dyDescent="0.25">
      <c r="A25" s="30"/>
      <c r="B25" s="30"/>
      <c r="C25" s="30"/>
      <c r="D25" s="30"/>
      <c r="E25" s="30"/>
      <c r="F25" s="30"/>
      <c r="G25" s="30"/>
      <c r="H25" s="30"/>
      <c r="I25" s="30"/>
      <c r="J25" s="30"/>
    </row>
    <row r="26" spans="1:10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</row>
    <row r="27" spans="1:10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30"/>
    </row>
    <row r="28" spans="1:10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</row>
    <row r="29" spans="1:10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</row>
    <row r="30" spans="1:10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</row>
    <row r="31" spans="1:10" x14ac:dyDescent="0.25">
      <c r="A31" s="30"/>
      <c r="B31" s="30"/>
      <c r="C31" s="30"/>
      <c r="D31" s="30"/>
      <c r="E31" s="30"/>
      <c r="F31" s="30"/>
      <c r="G31" s="30"/>
      <c r="H31" s="30"/>
      <c r="I31" s="30"/>
      <c r="J31" s="30"/>
    </row>
    <row r="32" spans="1:10" x14ac:dyDescent="0.25">
      <c r="A32" s="30"/>
      <c r="B32" s="30"/>
      <c r="C32" s="30"/>
      <c r="D32" s="30"/>
      <c r="E32" s="30"/>
      <c r="F32" s="30"/>
      <c r="G32" s="30"/>
      <c r="H32" s="30"/>
      <c r="I32" s="30"/>
      <c r="J32" s="30"/>
    </row>
    <row r="33" spans="1:10" x14ac:dyDescent="0.25">
      <c r="A33" s="30"/>
      <c r="B33" s="30"/>
      <c r="C33" s="30"/>
      <c r="D33" s="30"/>
      <c r="E33" s="30"/>
      <c r="F33" s="30"/>
      <c r="G33" s="30"/>
      <c r="H33" s="30"/>
      <c r="I33" s="30"/>
      <c r="J33" s="30"/>
    </row>
    <row r="34" spans="1:10" x14ac:dyDescent="0.25">
      <c r="A34" s="30"/>
      <c r="B34" s="30"/>
      <c r="C34" s="30"/>
      <c r="D34" s="30"/>
      <c r="E34" s="30"/>
      <c r="F34" s="30"/>
      <c r="G34" s="30"/>
      <c r="H34" s="30"/>
      <c r="I34" s="30"/>
      <c r="J34" s="30"/>
    </row>
    <row r="35" spans="1:10" x14ac:dyDescent="0.25">
      <c r="A35" s="30"/>
      <c r="B35" s="30"/>
      <c r="C35" s="30"/>
      <c r="D35" s="30"/>
      <c r="E35" s="30"/>
      <c r="F35" s="30"/>
      <c r="G35" s="30"/>
      <c r="H35" s="30"/>
      <c r="I35" s="30"/>
      <c r="J35" s="30"/>
    </row>
    <row r="36" spans="1:10" x14ac:dyDescent="0.25">
      <c r="A36" s="30"/>
      <c r="B36" s="30"/>
      <c r="C36" s="30"/>
      <c r="D36" s="30"/>
      <c r="E36" s="30"/>
      <c r="F36" s="30"/>
      <c r="G36" s="30"/>
      <c r="H36" s="30"/>
      <c r="I36" s="30"/>
      <c r="J36" s="30"/>
    </row>
    <row r="37" spans="1:10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</row>
    <row r="38" spans="1:10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</row>
    <row r="39" spans="1:10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</row>
    <row r="40" spans="1:10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</row>
    <row r="41" spans="1:10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</row>
    <row r="42" spans="1:10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</row>
    <row r="43" spans="1:10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</row>
    <row r="44" spans="1:10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</row>
    <row r="45" spans="1:10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</row>
    <row r="46" spans="1:10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</row>
    <row r="47" spans="1:10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</row>
    <row r="48" spans="1:10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</row>
    <row r="49" spans="1:11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</row>
    <row r="50" spans="1:11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</row>
    <row r="51" spans="1:11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</row>
    <row r="52" spans="1:11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0"/>
    </row>
    <row r="53" spans="1:11" x14ac:dyDescent="0.25">
      <c r="A53" s="30"/>
      <c r="B53" s="30"/>
      <c r="C53" s="30"/>
      <c r="D53" s="30"/>
      <c r="E53" s="30"/>
      <c r="F53" s="30"/>
      <c r="G53" s="30"/>
      <c r="H53" s="30"/>
      <c r="I53" s="30"/>
      <c r="J53" s="30"/>
    </row>
    <row r="54" spans="1:11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</row>
    <row r="55" spans="1:11" x14ac:dyDescent="0.25">
      <c r="A55" s="30"/>
      <c r="B55" s="30"/>
      <c r="C55" s="30"/>
      <c r="D55" s="30"/>
      <c r="E55" s="30"/>
      <c r="F55" s="30"/>
      <c r="G55" s="30"/>
      <c r="H55" s="30"/>
      <c r="I55" s="30"/>
      <c r="J55" s="30"/>
    </row>
    <row r="56" spans="1:11" x14ac:dyDescent="0.25">
      <c r="A56" s="30"/>
      <c r="B56" s="30"/>
      <c r="C56" s="30"/>
      <c r="D56" s="30"/>
      <c r="E56" s="30"/>
      <c r="F56" s="30"/>
      <c r="G56" s="30"/>
      <c r="H56" s="30"/>
      <c r="I56" s="30"/>
      <c r="J56" s="30"/>
    </row>
    <row r="57" spans="1:11" x14ac:dyDescent="0.25">
      <c r="A57" s="30"/>
      <c r="B57" s="30"/>
      <c r="C57" s="30"/>
      <c r="D57" s="30"/>
      <c r="E57" s="30"/>
      <c r="F57" s="30"/>
      <c r="G57" s="30"/>
      <c r="H57" s="30"/>
      <c r="I57" s="30"/>
      <c r="J57" s="30"/>
    </row>
    <row r="58" spans="1:11" x14ac:dyDescent="0.25">
      <c r="A58" s="30"/>
      <c r="B58" s="30"/>
      <c r="C58" s="30"/>
      <c r="D58" s="30"/>
      <c r="E58" s="30"/>
      <c r="F58" s="30"/>
      <c r="G58" s="30"/>
      <c r="H58" s="30"/>
      <c r="I58" s="30"/>
      <c r="J58" s="30"/>
    </row>
    <row r="59" spans="1:11" x14ac:dyDescent="0.2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</row>
    <row r="60" spans="1:11" x14ac:dyDescent="0.2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</row>
    <row r="61" spans="1:11" x14ac:dyDescent="0.2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</row>
    <row r="62" spans="1:11" x14ac:dyDescent="0.2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</row>
    <row r="63" spans="1:11" x14ac:dyDescent="0.2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</row>
    <row r="64" spans="1:11" x14ac:dyDescent="0.2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</row>
    <row r="65" spans="1:11" x14ac:dyDescent="0.2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</row>
    <row r="66" spans="1:11" x14ac:dyDescent="0.2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</row>
  </sheetData>
  <mergeCells count="12">
    <mergeCell ref="D3:D6"/>
    <mergeCell ref="E3:E6"/>
    <mergeCell ref="A1:J1"/>
    <mergeCell ref="A2:A6"/>
    <mergeCell ref="B2:E2"/>
    <mergeCell ref="F2:F6"/>
    <mergeCell ref="G2:G6"/>
    <mergeCell ref="H2:H6"/>
    <mergeCell ref="I2:I6"/>
    <mergeCell ref="J2:J6"/>
    <mergeCell ref="B3:B6"/>
    <mergeCell ref="C3:C6"/>
  </mergeCells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3"/>
  <sheetViews>
    <sheetView zoomScale="145" zoomScaleNormal="145" workbookViewId="0">
      <selection activeCell="J14" sqref="J14"/>
    </sheetView>
  </sheetViews>
  <sheetFormatPr defaultRowHeight="15" x14ac:dyDescent="0.25"/>
  <cols>
    <col min="2" max="2" width="13.5703125" customWidth="1"/>
    <col min="3" max="3" width="10.85546875" customWidth="1"/>
    <col min="4" max="4" width="12.28515625" customWidth="1"/>
    <col min="5" max="5" width="12.85546875" customWidth="1"/>
    <col min="6" max="7" width="12.28515625" customWidth="1"/>
    <col min="8" max="8" width="10" customWidth="1"/>
    <col min="10" max="10" width="10.5703125" customWidth="1"/>
    <col min="11" max="11" width="13.42578125" customWidth="1"/>
    <col min="13" max="13" width="16.5703125" style="35" customWidth="1"/>
  </cols>
  <sheetData>
    <row r="2" spans="2:13" ht="60" x14ac:dyDescent="0.25">
      <c r="B2" s="38" t="s">
        <v>144</v>
      </c>
      <c r="C2" s="38" t="s">
        <v>139</v>
      </c>
      <c r="D2" s="38" t="s">
        <v>140</v>
      </c>
      <c r="E2" s="38" t="s">
        <v>141</v>
      </c>
      <c r="F2" s="38" t="s">
        <v>142</v>
      </c>
      <c r="G2" s="34"/>
      <c r="I2" s="34"/>
    </row>
    <row r="3" spans="2:13" x14ac:dyDescent="0.25">
      <c r="B3" s="41"/>
      <c r="C3" s="41"/>
      <c r="D3" s="31"/>
      <c r="E3" s="41"/>
      <c r="F3" s="41"/>
      <c r="H3" s="31" t="s">
        <v>143</v>
      </c>
      <c r="I3" s="171" t="s">
        <v>151</v>
      </c>
      <c r="J3" s="171"/>
      <c r="K3" s="31" t="s">
        <v>149</v>
      </c>
      <c r="L3" s="37" t="s">
        <v>150</v>
      </c>
      <c r="M3" s="31" t="s">
        <v>152</v>
      </c>
    </row>
    <row r="4" spans="2:13" ht="15.75" x14ac:dyDescent="0.25">
      <c r="B4" s="41">
        <v>25</v>
      </c>
      <c r="C4" s="41">
        <v>140</v>
      </c>
      <c r="D4" s="41">
        <v>470</v>
      </c>
      <c r="E4" s="41">
        <v>3.2</v>
      </c>
      <c r="F4" s="41">
        <v>2.5</v>
      </c>
      <c r="H4" s="31">
        <v>25</v>
      </c>
      <c r="I4" s="39" t="s">
        <v>171</v>
      </c>
      <c r="J4" s="40"/>
      <c r="K4" s="36" t="s">
        <v>100</v>
      </c>
      <c r="L4" s="36">
        <v>225</v>
      </c>
      <c r="M4" s="31">
        <v>3000</v>
      </c>
    </row>
    <row r="5" spans="2:13" ht="15.75" x14ac:dyDescent="0.25">
      <c r="B5" s="41">
        <v>40</v>
      </c>
      <c r="C5" s="41">
        <v>180</v>
      </c>
      <c r="D5" s="41">
        <v>700</v>
      </c>
      <c r="E5" s="41">
        <v>3.6</v>
      </c>
      <c r="F5" s="41">
        <v>2.5</v>
      </c>
      <c r="H5" s="31">
        <v>40</v>
      </c>
      <c r="I5" s="39" t="s">
        <v>172</v>
      </c>
      <c r="J5" s="40"/>
      <c r="K5" s="36" t="s">
        <v>100</v>
      </c>
      <c r="L5" s="36">
        <v>280</v>
      </c>
      <c r="M5" s="31">
        <v>3000</v>
      </c>
    </row>
    <row r="6" spans="2:13" ht="15.75" x14ac:dyDescent="0.25">
      <c r="B6" s="41">
        <v>63</v>
      </c>
      <c r="C6" s="41">
        <v>250</v>
      </c>
      <c r="D6" s="41">
        <v>900</v>
      </c>
      <c r="E6" s="41">
        <v>4</v>
      </c>
      <c r="F6" s="41">
        <v>2</v>
      </c>
      <c r="H6" s="31">
        <v>63</v>
      </c>
      <c r="I6" s="39" t="s">
        <v>173</v>
      </c>
      <c r="J6" s="40"/>
      <c r="K6" s="36" t="s">
        <v>100</v>
      </c>
      <c r="L6" s="36">
        <v>390</v>
      </c>
      <c r="M6" s="31">
        <v>3000</v>
      </c>
    </row>
    <row r="7" spans="2:13" ht="15.75" x14ac:dyDescent="0.25">
      <c r="B7" s="41">
        <v>100</v>
      </c>
      <c r="C7" s="41">
        <v>250</v>
      </c>
      <c r="D7" s="41">
        <v>1550</v>
      </c>
      <c r="E7" s="41">
        <v>6</v>
      </c>
      <c r="F7" s="41">
        <v>1</v>
      </c>
      <c r="H7" s="31">
        <v>100</v>
      </c>
      <c r="I7" s="39" t="s">
        <v>174</v>
      </c>
      <c r="J7" s="40"/>
      <c r="K7" s="36" t="s">
        <v>100</v>
      </c>
      <c r="L7" s="36">
        <v>565</v>
      </c>
      <c r="M7" s="31">
        <v>3000</v>
      </c>
    </row>
    <row r="8" spans="2:13" ht="15.75" x14ac:dyDescent="0.25">
      <c r="B8" s="41"/>
      <c r="C8" s="41"/>
      <c r="D8" s="41"/>
      <c r="E8" s="41"/>
      <c r="F8" s="41"/>
      <c r="H8" s="48"/>
      <c r="I8" s="49"/>
      <c r="J8" s="50"/>
      <c r="K8" s="51"/>
      <c r="L8" s="51"/>
      <c r="M8" s="48"/>
    </row>
    <row r="9" spans="2:13" ht="15.75" x14ac:dyDescent="0.25">
      <c r="B9" s="43"/>
      <c r="C9" s="43"/>
      <c r="D9" s="43"/>
      <c r="E9" s="43"/>
      <c r="F9" s="43"/>
      <c r="G9" s="43"/>
      <c r="H9" s="52"/>
      <c r="I9" s="53"/>
      <c r="J9" s="54"/>
      <c r="K9" s="55"/>
      <c r="L9" s="55"/>
      <c r="M9" s="52"/>
    </row>
    <row r="10" spans="2:13" ht="15.75" x14ac:dyDescent="0.25">
      <c r="B10" s="43"/>
      <c r="C10" s="43"/>
      <c r="D10" s="43"/>
      <c r="E10" s="43"/>
      <c r="F10" s="43"/>
      <c r="G10" s="43"/>
      <c r="H10" s="52"/>
      <c r="I10" s="53"/>
      <c r="J10" s="54"/>
      <c r="K10" s="55"/>
      <c r="L10" s="55"/>
      <c r="M10" s="52"/>
    </row>
    <row r="11" spans="2:13" ht="15.75" x14ac:dyDescent="0.25">
      <c r="B11" s="43"/>
      <c r="C11" s="43"/>
      <c r="D11" s="43"/>
      <c r="E11" s="43"/>
      <c r="F11" s="43"/>
      <c r="G11" s="43"/>
      <c r="H11" s="52"/>
      <c r="I11" s="53"/>
      <c r="J11" s="54"/>
      <c r="K11" s="55"/>
      <c r="L11" s="55"/>
      <c r="M11" s="52"/>
    </row>
    <row r="12" spans="2:13" x14ac:dyDescent="0.25">
      <c r="B12" s="43"/>
      <c r="C12" s="43"/>
      <c r="D12" s="43"/>
      <c r="E12" s="43"/>
      <c r="F12" s="43"/>
      <c r="G12" s="43"/>
      <c r="H12" s="33"/>
      <c r="I12" s="33"/>
      <c r="J12" s="33"/>
      <c r="K12" s="33"/>
      <c r="L12" s="33"/>
      <c r="M12" s="47"/>
    </row>
    <row r="13" spans="2:13" x14ac:dyDescent="0.25">
      <c r="B13" s="43" t="s">
        <v>145</v>
      </c>
      <c r="C13" s="43"/>
      <c r="D13" s="43"/>
      <c r="E13" s="43">
        <v>10</v>
      </c>
      <c r="F13" s="43" t="s">
        <v>55</v>
      </c>
      <c r="G13" s="43"/>
      <c r="H13" s="33"/>
      <c r="I13" s="33"/>
      <c r="J13" s="33"/>
      <c r="K13" s="33"/>
      <c r="L13" s="33"/>
      <c r="M13" s="47"/>
    </row>
    <row r="14" spans="2:13" x14ac:dyDescent="0.25">
      <c r="B14" s="43"/>
      <c r="C14" s="43"/>
      <c r="D14" s="43"/>
      <c r="E14" s="43">
        <v>10.5</v>
      </c>
      <c r="F14" s="43" t="s">
        <v>55</v>
      </c>
      <c r="G14" s="43"/>
    </row>
    <row r="15" spans="2:13" x14ac:dyDescent="0.25">
      <c r="B15" s="43"/>
      <c r="C15" s="43"/>
      <c r="D15" s="43"/>
      <c r="E15" s="43">
        <v>6</v>
      </c>
      <c r="F15" s="43" t="s">
        <v>153</v>
      </c>
      <c r="G15" s="43"/>
    </row>
    <row r="16" spans="2:13" x14ac:dyDescent="0.25">
      <c r="B16" s="43"/>
      <c r="C16" s="43"/>
      <c r="D16" s="43"/>
      <c r="E16" s="43">
        <v>6.3</v>
      </c>
      <c r="F16" s="43" t="s">
        <v>153</v>
      </c>
      <c r="G16" s="43"/>
    </row>
    <row r="17" spans="2:15" x14ac:dyDescent="0.25">
      <c r="B17" s="43"/>
      <c r="C17" s="43"/>
      <c r="D17" s="43"/>
      <c r="E17" s="43"/>
      <c r="F17" s="43"/>
      <c r="G17" s="43"/>
    </row>
    <row r="18" spans="2:15" x14ac:dyDescent="0.25">
      <c r="B18" s="43" t="s">
        <v>146</v>
      </c>
      <c r="C18" s="43"/>
      <c r="D18" s="43" t="s">
        <v>147</v>
      </c>
      <c r="E18" s="43"/>
      <c r="F18" s="43"/>
      <c r="G18" s="43"/>
    </row>
    <row r="19" spans="2:15" x14ac:dyDescent="0.25">
      <c r="B19" s="43"/>
      <c r="C19" s="43"/>
      <c r="D19" s="43" t="s">
        <v>148</v>
      </c>
      <c r="E19" s="43"/>
      <c r="F19" s="43"/>
      <c r="G19" s="43"/>
      <c r="I19" s="33"/>
      <c r="J19" s="33"/>
      <c r="K19" s="33"/>
      <c r="L19" s="33"/>
      <c r="M19" s="47"/>
      <c r="N19" s="33"/>
      <c r="O19" s="33"/>
    </row>
    <row r="20" spans="2:15" x14ac:dyDescent="0.25">
      <c r="B20" s="43"/>
      <c r="C20" s="43"/>
      <c r="D20" s="43"/>
      <c r="E20" s="43"/>
      <c r="F20" s="43"/>
      <c r="G20" s="43"/>
      <c r="I20" s="33"/>
      <c r="J20" s="33"/>
      <c r="K20" s="33"/>
      <c r="L20" s="33"/>
      <c r="M20" s="47"/>
      <c r="N20" s="33"/>
      <c r="O20" s="33"/>
    </row>
    <row r="21" spans="2:15" x14ac:dyDescent="0.25">
      <c r="B21" s="170" t="s">
        <v>19</v>
      </c>
      <c r="C21" s="170"/>
      <c r="D21" s="170"/>
      <c r="E21" s="170"/>
      <c r="F21" s="170"/>
      <c r="G21" s="43" t="str">
        <f>+"±2х2.5%"</f>
        <v>±2х2.5%</v>
      </c>
      <c r="H21" s="46"/>
      <c r="I21" s="43"/>
      <c r="J21" s="33"/>
      <c r="K21" s="33"/>
      <c r="L21" s="169"/>
      <c r="M21" s="169"/>
      <c r="N21" s="33"/>
      <c r="O21" s="33"/>
    </row>
    <row r="22" spans="2:15" x14ac:dyDescent="0.25">
      <c r="B22" s="56"/>
      <c r="C22" s="56"/>
      <c r="D22" s="56"/>
      <c r="E22" s="56"/>
      <c r="F22" s="56"/>
      <c r="G22" s="43" t="s">
        <v>175</v>
      </c>
      <c r="H22" s="46"/>
      <c r="I22" s="43"/>
      <c r="J22" s="33"/>
      <c r="K22" s="33"/>
      <c r="L22" s="45"/>
      <c r="M22" s="45"/>
      <c r="N22" s="33"/>
      <c r="O22" s="33"/>
    </row>
    <row r="23" spans="2:15" x14ac:dyDescent="0.25">
      <c r="B23" s="43"/>
      <c r="C23" s="43"/>
      <c r="D23" s="43"/>
      <c r="E23" s="43"/>
      <c r="F23" s="167"/>
      <c r="G23" s="167"/>
      <c r="H23" s="172"/>
      <c r="I23" s="172"/>
      <c r="J23" s="33"/>
      <c r="K23" s="33"/>
      <c r="L23" s="45"/>
      <c r="M23" s="45"/>
      <c r="N23" s="33"/>
      <c r="O23" s="33"/>
    </row>
    <row r="24" spans="2:15" x14ac:dyDescent="0.25">
      <c r="B24" s="43"/>
      <c r="C24" s="43"/>
      <c r="D24" s="43"/>
      <c r="E24" s="43"/>
      <c r="F24" s="167"/>
      <c r="G24" s="167"/>
      <c r="H24" s="168"/>
      <c r="I24" s="168"/>
      <c r="J24" s="33"/>
      <c r="K24" s="33"/>
      <c r="L24" s="45"/>
      <c r="M24" s="45"/>
      <c r="N24" s="33"/>
      <c r="O24" s="33"/>
    </row>
    <row r="25" spans="2:15" x14ac:dyDescent="0.25">
      <c r="B25" s="43"/>
      <c r="C25" s="43"/>
      <c r="D25" s="43"/>
      <c r="E25" s="43"/>
      <c r="F25" s="43"/>
      <c r="G25" s="43"/>
      <c r="H25" s="43"/>
      <c r="I25" s="43"/>
      <c r="J25" s="33"/>
      <c r="K25" s="33"/>
      <c r="L25" s="45"/>
      <c r="M25" s="45"/>
      <c r="N25" s="33"/>
      <c r="O25" s="33"/>
    </row>
    <row r="26" spans="2:15" x14ac:dyDescent="0.25">
      <c r="B26" s="43" t="s">
        <v>72</v>
      </c>
      <c r="C26" s="43"/>
      <c r="D26" s="43"/>
      <c r="E26" s="43" t="s">
        <v>175</v>
      </c>
      <c r="F26" s="43"/>
      <c r="G26" s="43"/>
      <c r="H26" s="43"/>
      <c r="I26" s="43"/>
    </row>
    <row r="27" spans="2:15" x14ac:dyDescent="0.25">
      <c r="B27" s="43"/>
      <c r="C27" s="43"/>
      <c r="D27" s="43"/>
      <c r="E27" s="43" t="s">
        <v>165</v>
      </c>
      <c r="F27" s="46"/>
      <c r="G27" s="43"/>
      <c r="H27" s="43"/>
      <c r="I27" s="43"/>
    </row>
    <row r="28" spans="2:15" x14ac:dyDescent="0.25">
      <c r="B28" s="43"/>
      <c r="C28" s="43"/>
      <c r="D28" s="43"/>
      <c r="E28" s="44" t="s">
        <v>178</v>
      </c>
      <c r="F28" s="43"/>
      <c r="G28" s="43"/>
      <c r="H28" s="43"/>
      <c r="I28" s="43"/>
    </row>
    <row r="29" spans="2:15" x14ac:dyDescent="0.25">
      <c r="B29" s="43" t="s">
        <v>76</v>
      </c>
      <c r="C29" s="43"/>
      <c r="D29" s="43" t="s">
        <v>162</v>
      </c>
      <c r="E29" s="43"/>
      <c r="F29" s="43"/>
      <c r="G29" s="43"/>
      <c r="H29" s="33"/>
      <c r="I29" s="33"/>
    </row>
    <row r="30" spans="2:15" x14ac:dyDescent="0.25">
      <c r="B30" s="43"/>
      <c r="C30" s="43"/>
      <c r="D30" s="43" t="s">
        <v>163</v>
      </c>
      <c r="E30" s="43"/>
      <c r="F30" s="43"/>
      <c r="G30" s="43"/>
      <c r="H30" s="33"/>
    </row>
    <row r="31" spans="2:15" x14ac:dyDescent="0.25">
      <c r="B31" s="43"/>
      <c r="C31" s="43"/>
      <c r="D31" s="43" t="s">
        <v>164</v>
      </c>
      <c r="E31" s="43"/>
      <c r="F31" s="43"/>
      <c r="G31" s="43"/>
      <c r="H31" s="33"/>
    </row>
    <row r="32" spans="2:15" x14ac:dyDescent="0.25">
      <c r="B32" s="43"/>
      <c r="C32" s="43"/>
      <c r="D32" s="43"/>
      <c r="E32" s="43"/>
      <c r="F32" s="43"/>
      <c r="G32" s="43"/>
      <c r="H32" s="33"/>
    </row>
    <row r="33" spans="2:9" x14ac:dyDescent="0.25">
      <c r="B33" s="43" t="s">
        <v>157</v>
      </c>
      <c r="C33" s="43"/>
      <c r="D33" s="43"/>
      <c r="E33" s="43"/>
      <c r="F33" s="43"/>
      <c r="G33" s="43"/>
      <c r="H33" s="33"/>
    </row>
    <row r="34" spans="2:9" x14ac:dyDescent="0.25">
      <c r="B34" s="43"/>
      <c r="C34" s="43"/>
      <c r="D34" s="43" t="s">
        <v>158</v>
      </c>
      <c r="E34" s="43"/>
      <c r="F34" s="43"/>
      <c r="G34" s="43"/>
      <c r="H34" s="33"/>
    </row>
    <row r="35" spans="2:9" x14ac:dyDescent="0.25">
      <c r="B35" s="43"/>
      <c r="C35" s="43"/>
      <c r="D35" s="43" t="s">
        <v>159</v>
      </c>
      <c r="E35" s="43"/>
      <c r="F35" s="43"/>
      <c r="G35" s="43"/>
      <c r="H35" s="33"/>
    </row>
    <row r="36" spans="2:9" x14ac:dyDescent="0.25">
      <c r="B36" s="43"/>
      <c r="C36" s="43"/>
      <c r="D36" s="43"/>
      <c r="E36" s="43"/>
      <c r="F36" s="43"/>
      <c r="G36" s="43"/>
      <c r="H36" s="33"/>
    </row>
    <row r="37" spans="2:9" x14ac:dyDescent="0.25">
      <c r="B37" s="43"/>
      <c r="C37" s="43"/>
      <c r="D37" s="43"/>
      <c r="E37" s="43"/>
      <c r="F37" s="43"/>
      <c r="G37" s="43"/>
      <c r="H37" s="33"/>
    </row>
    <row r="38" spans="2:9" x14ac:dyDescent="0.25">
      <c r="B38" s="43" t="s">
        <v>155</v>
      </c>
      <c r="C38" s="43"/>
      <c r="D38" s="43"/>
      <c r="E38" s="43"/>
      <c r="F38" s="43"/>
      <c r="G38" s="43"/>
      <c r="H38" s="33"/>
    </row>
    <row r="39" spans="2:9" x14ac:dyDescent="0.25">
      <c r="B39" s="43"/>
      <c r="C39" s="43"/>
      <c r="D39" s="43" t="s">
        <v>158</v>
      </c>
      <c r="E39" s="43"/>
      <c r="F39" s="43"/>
      <c r="G39" s="43"/>
      <c r="H39" s="33"/>
      <c r="I39" s="42"/>
    </row>
    <row r="40" spans="2:9" x14ac:dyDescent="0.25">
      <c r="B40" s="43"/>
      <c r="C40" s="43"/>
      <c r="D40" s="43" t="s">
        <v>160</v>
      </c>
      <c r="E40" s="43"/>
      <c r="F40" s="43"/>
      <c r="G40" s="43"/>
      <c r="H40" s="33"/>
      <c r="I40" s="42"/>
    </row>
    <row r="41" spans="2:9" x14ac:dyDescent="0.25">
      <c r="B41" s="43"/>
      <c r="C41" s="43"/>
      <c r="D41" s="43" t="s">
        <v>161</v>
      </c>
      <c r="E41" s="43"/>
      <c r="F41" s="43"/>
      <c r="G41" s="43"/>
      <c r="H41" s="33"/>
      <c r="I41" s="42"/>
    </row>
    <row r="42" spans="2:9" x14ac:dyDescent="0.25">
      <c r="B42" s="43" t="s">
        <v>154</v>
      </c>
      <c r="C42" s="43" t="s">
        <v>158</v>
      </c>
      <c r="D42" s="43"/>
      <c r="E42" s="43"/>
      <c r="F42" s="43"/>
      <c r="G42" s="43"/>
      <c r="H42" s="33"/>
      <c r="I42" s="42"/>
    </row>
    <row r="43" spans="2:9" x14ac:dyDescent="0.25">
      <c r="B43" s="43"/>
      <c r="C43" s="43" t="s">
        <v>77</v>
      </c>
      <c r="D43" s="43"/>
      <c r="E43" s="43"/>
      <c r="F43" s="43"/>
      <c r="G43" s="43"/>
      <c r="H43" s="33"/>
    </row>
  </sheetData>
  <sheetProtection password="CF42" sheet="1" objects="1" scenarios="1" formatCells="0" formatColumns="0" formatRows="0" insertColumns="0" insertRows="0" insertHyperlinks="0" deleteColumns="0" deleteRows="0" sort="0" autoFilter="0" pivotTables="0"/>
  <mergeCells count="7">
    <mergeCell ref="F24:G24"/>
    <mergeCell ref="H24:I24"/>
    <mergeCell ref="L21:M21"/>
    <mergeCell ref="B21:F21"/>
    <mergeCell ref="I3:J3"/>
    <mergeCell ref="F23:G23"/>
    <mergeCell ref="H23:I23"/>
  </mergeCells>
  <dataValidations disablePrompts="1" count="2">
    <dataValidation type="list" allowBlank="1" showInputMessage="1" showErrorMessage="1" sqref="J41">
      <formula1>$D$39:$D$41</formula1>
    </dataValidation>
    <dataValidation type="list" allowBlank="1" showInputMessage="1" showErrorMessage="1" sqref="I44">
      <formula1>$D$34:$D$35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0РТ.101.004 ОЛ Опросный лист</vt:lpstr>
      <vt:lpstr>Лист РИ</vt:lpstr>
      <vt:lpstr>Лист1</vt:lpstr>
      <vt:lpstr>'0РТ.101.004 ОЛ Опросный лист'!Область_печати</vt:lpstr>
      <vt:lpstr>'Лист РИ'!Область_печати</vt:lpstr>
    </vt:vector>
  </TitlesOfParts>
  <Company>Электрощит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Telegin</dc:creator>
  <cp:lastModifiedBy>ivan Telegin</cp:lastModifiedBy>
  <cp:lastPrinted>2017-12-11T05:10:43Z</cp:lastPrinted>
  <dcterms:created xsi:type="dcterms:W3CDTF">2017-04-27T10:56:56Z</dcterms:created>
  <dcterms:modified xsi:type="dcterms:W3CDTF">2017-12-11T05:11:02Z</dcterms:modified>
</cp:coreProperties>
</file>