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025" yWindow="-135" windowWidth="13785" windowHeight="12660"/>
  </bookViews>
  <sheets>
    <sheet name="0РТ.101.005 ОЛ Опросный лист" sheetId="5" r:id="rId1"/>
    <sheet name="Лист РИ" sheetId="8" state="hidden" r:id="rId2"/>
    <sheet name="Лист1" sheetId="9" state="hidden" r:id="rId3"/>
  </sheets>
  <definedNames>
    <definedName name="Защита">Лист1!$F$22:$F$23</definedName>
    <definedName name="Исполнение">Лист1!$A$24:$A$26</definedName>
    <definedName name="_xlnm.Print_Area" localSheetId="0">'0РТ.101.005 ОЛ Опросный лист'!$A$1:$M$102</definedName>
    <definedName name="_xlnm.Print_Area" localSheetId="1">'Лист РИ'!$A$1:$J$58</definedName>
    <definedName name="Схема">OFFSET(Лист1!$A$23,MATCH(Лист1!$D$23,Лист1!$A$24:$A$26,0),1,1,1)</definedName>
  </definedNames>
  <calcPr calcId="145621"/>
</workbook>
</file>

<file path=xl/calcChain.xml><?xml version="1.0" encoding="utf-8"?>
<calcChain xmlns="http://schemas.openxmlformats.org/spreadsheetml/2006/main">
  <c r="J57" i="5" l="1"/>
  <c r="J32" i="5"/>
  <c r="J30" i="5"/>
  <c r="J31" i="5"/>
  <c r="J24" i="5" l="1"/>
  <c r="E54" i="9"/>
  <c r="J43" i="5" l="1"/>
  <c r="D23" i="9" l="1"/>
  <c r="J29" i="5" l="1"/>
  <c r="J28" i="5"/>
  <c r="J27" i="5"/>
  <c r="J26" i="5"/>
</calcChain>
</file>

<file path=xl/sharedStrings.xml><?xml version="1.0" encoding="utf-8"?>
<sst xmlns="http://schemas.openxmlformats.org/spreadsheetml/2006/main" count="233" uniqueCount="207">
  <si>
    <t>Трансформаторы распределительные сухие</t>
  </si>
  <si>
    <t>Основные параметры</t>
  </si>
  <si>
    <t>№ п/п</t>
  </si>
  <si>
    <t>Параметр</t>
  </si>
  <si>
    <t>Значение параметра Электрощит Самара</t>
  </si>
  <si>
    <t>Нормативный документ</t>
  </si>
  <si>
    <t>Тип</t>
  </si>
  <si>
    <t>сухой</t>
  </si>
  <si>
    <t>1.3</t>
  </si>
  <si>
    <t>Серия</t>
  </si>
  <si>
    <t>1.4</t>
  </si>
  <si>
    <t>Номинальная мощность, кВА</t>
  </si>
  <si>
    <t>1.5</t>
  </si>
  <si>
    <t>Номинальное напряжение обмотки ВН, кВ</t>
  </si>
  <si>
    <t>1.6</t>
  </si>
  <si>
    <t>Номинальное напряжение обмотки НН, кВ</t>
  </si>
  <si>
    <t>1.7</t>
  </si>
  <si>
    <t>Условное обозначение схемы и группы соединений обмоток</t>
  </si>
  <si>
    <t>1.8</t>
  </si>
  <si>
    <t>Диапазон и число ступеней регулирования обмотки ВН</t>
  </si>
  <si>
    <t>1.9</t>
  </si>
  <si>
    <t>Регулирование напряжения обмотки ВН</t>
  </si>
  <si>
    <t>1.10</t>
  </si>
  <si>
    <t>Материал обмоток НН-ВН</t>
  </si>
  <si>
    <t>1.11</t>
  </si>
  <si>
    <t>Потери холостого хода на основном ответвлении, Вт</t>
  </si>
  <si>
    <t>1.12</t>
  </si>
  <si>
    <t>1.13</t>
  </si>
  <si>
    <t>Напряжение короткого замыкания на основном ответвлении, %</t>
  </si>
  <si>
    <t>1.14</t>
  </si>
  <si>
    <t>Ток холостого хода на основном ответвлении, %</t>
  </si>
  <si>
    <t>1.15</t>
  </si>
  <si>
    <t>Полная масса, не более, кг</t>
  </si>
  <si>
    <t>1.16</t>
  </si>
  <si>
    <t>Габаритные размеры (длина/ширина/высота), не более, мм</t>
  </si>
  <si>
    <t>1.17</t>
  </si>
  <si>
    <t>Ширина колеи (продольная х поперечная)</t>
  </si>
  <si>
    <t>Условия работы</t>
  </si>
  <si>
    <t>Число фаз</t>
  </si>
  <si>
    <t>Высота установки над уровнем моря, не более, м</t>
  </si>
  <si>
    <t>Климатическое исполнение по ГОСТ 15150-69</t>
  </si>
  <si>
    <t>У</t>
  </si>
  <si>
    <t>2.4</t>
  </si>
  <si>
    <t>Категория размещения по ГОСТ 15150-69</t>
  </si>
  <si>
    <t>2.5</t>
  </si>
  <si>
    <t>Номинальная частота питающей сети по ГОСТ 13109-97, Гц</t>
  </si>
  <si>
    <t>2.6</t>
  </si>
  <si>
    <t>Степень загрязнения окружающей среды по ГОСТ 15150-69</t>
  </si>
  <si>
    <t>I</t>
  </si>
  <si>
    <t>2.7</t>
  </si>
  <si>
    <t>2.8</t>
  </si>
  <si>
    <t>Класс нагревостойкости обмоток НН-ВН</t>
  </si>
  <si>
    <t>2.9</t>
  </si>
  <si>
    <t>Вид системы охлаждения</t>
  </si>
  <si>
    <t>C</t>
  </si>
  <si>
    <t>2.10</t>
  </si>
  <si>
    <t>Уровень изоляции обмоток ВН (пром. частоты/полный грозовой импульс)</t>
  </si>
  <si>
    <t>28/60</t>
  </si>
  <si>
    <t>2.11</t>
  </si>
  <si>
    <t>Уровень изоляции обмоток НН (пром. частоты/полный грозовой импульс)</t>
  </si>
  <si>
    <t>5/0</t>
  </si>
  <si>
    <t>2.13</t>
  </si>
  <si>
    <t>2.14</t>
  </si>
  <si>
    <t>2.15</t>
  </si>
  <si>
    <t>2.12</t>
  </si>
  <si>
    <t>Степень защиты</t>
  </si>
  <si>
    <t>Требования к электрической прочности изоляции</t>
  </si>
  <si>
    <t>3.1</t>
  </si>
  <si>
    <t>Электрическая прочность изоляции по ГОСТ 1516.3</t>
  </si>
  <si>
    <t>облегченная</t>
  </si>
  <si>
    <t>3.2</t>
  </si>
  <si>
    <t>Уровень исполнения внутренней изоляции по ГОСТ 1516.3-96</t>
  </si>
  <si>
    <t>а</t>
  </si>
  <si>
    <t>Требования к составным частям</t>
  </si>
  <si>
    <t>4.1</t>
  </si>
  <si>
    <t>Количество и тип блока контроля температуры</t>
  </si>
  <si>
    <t>1хТР-100</t>
  </si>
  <si>
    <t>4.2</t>
  </si>
  <si>
    <t>Количество и тип датчика температуры</t>
  </si>
  <si>
    <t>4.3</t>
  </si>
  <si>
    <t>Длина кабеля датчика температуры, мм</t>
  </si>
  <si>
    <t>4.4</t>
  </si>
  <si>
    <t>Количество и тип катков</t>
  </si>
  <si>
    <t>4.5</t>
  </si>
  <si>
    <t>Да</t>
  </si>
  <si>
    <t>Требования к упаковке</t>
  </si>
  <si>
    <t>5.1</t>
  </si>
  <si>
    <t>Категория упаковки трансформатора по ГОСТ 23216</t>
  </si>
  <si>
    <t xml:space="preserve">КУ-4 </t>
  </si>
  <si>
    <t>5.2</t>
  </si>
  <si>
    <t>Тип внутренней упаковки по ГОСТ 23216</t>
  </si>
  <si>
    <t xml:space="preserve">ВУIV </t>
  </si>
  <si>
    <t>Требования к транспортированию</t>
  </si>
  <si>
    <t>6.1</t>
  </si>
  <si>
    <t>Категория в части механических воздействий по ГОСТ 23216</t>
  </si>
  <si>
    <t>С</t>
  </si>
  <si>
    <t>6.2</t>
  </si>
  <si>
    <t>Категория в части воздействия климатических факторов по ГОСТ 15150</t>
  </si>
  <si>
    <t>Требования к хранению</t>
  </si>
  <si>
    <t>7.1</t>
  </si>
  <si>
    <t>Требования к надежности</t>
  </si>
  <si>
    <t>8.1</t>
  </si>
  <si>
    <t>Установленная наработка на отказ, не менее, ч</t>
  </si>
  <si>
    <t>8.2</t>
  </si>
  <si>
    <t>Полный срок службы, не менее, лет</t>
  </si>
  <si>
    <t>Гарантии изготовителя</t>
  </si>
  <si>
    <t>9.1</t>
  </si>
  <si>
    <t>-</t>
  </si>
  <si>
    <t>Особые требования</t>
  </si>
  <si>
    <t>Особые требования Электрощит Самара</t>
  </si>
  <si>
    <t>Электрощит Самара.</t>
  </si>
  <si>
    <t>IP21</t>
  </si>
  <si>
    <t>Исполнение выводов ВН и НН</t>
  </si>
  <si>
    <t>Левое</t>
  </si>
  <si>
    <t>Подключение к ВН</t>
  </si>
  <si>
    <t>Шинами</t>
  </si>
  <si>
    <t>2.16</t>
  </si>
  <si>
    <t>Подключение к НН</t>
  </si>
  <si>
    <t>2.17</t>
  </si>
  <si>
    <t>Схематичное изображение выводов ВН и НН, фазировка</t>
  </si>
  <si>
    <t>Сторона расположения БКТ и паспортной таблички</t>
  </si>
  <si>
    <t>Сторона ВН</t>
  </si>
  <si>
    <t>Сведения о заказчике</t>
  </si>
  <si>
    <t>Наименование организации</t>
  </si>
  <si>
    <t>Контактное лицо</t>
  </si>
  <si>
    <t>Телефон</t>
  </si>
  <si>
    <t>E-mail</t>
  </si>
  <si>
    <t>Энергетический объект</t>
  </si>
  <si>
    <t xml:space="preserve">443048, Россия, г. Самара, пос. Красная Глинка, корпус заводоуправления ОАО "Электрощит"                              </t>
  </si>
  <si>
    <t>ИНН 6313009980</t>
  </si>
  <si>
    <t xml:space="preserve">Т: +7 846 2777444, 373 5055 | Ф: +7 846 3735055 | E: sales@electroshield.ru                                                                  </t>
  </si>
  <si>
    <t xml:space="preserve"> КПП 631050001</t>
  </si>
  <si>
    <r>
      <t>Номер опросного листа</t>
    </r>
    <r>
      <rPr>
        <b/>
        <vertAlign val="superscript"/>
        <sz val="8"/>
        <rFont val="Arial"/>
        <family val="2"/>
        <charset val="204"/>
      </rPr>
      <t>2</t>
    </r>
  </si>
  <si>
    <r>
      <t>Значение параметра Заказчика</t>
    </r>
    <r>
      <rPr>
        <b/>
        <vertAlign val="superscript"/>
        <sz val="8"/>
        <rFont val="Arial"/>
        <family val="2"/>
        <charset val="204"/>
      </rPr>
      <t>4</t>
    </r>
  </si>
  <si>
    <r>
      <t>Интенсивность землетресения по ГОСТ 17516.1-90, баллы по MSK-64</t>
    </r>
    <r>
      <rPr>
        <b/>
        <vertAlign val="superscript"/>
        <sz val="8"/>
        <rFont val="Arial"/>
        <family val="2"/>
        <charset val="204"/>
      </rPr>
      <t>4</t>
    </r>
  </si>
  <si>
    <r>
      <t>Гарантийный срок эксплуатации, лет</t>
    </r>
    <r>
      <rPr>
        <b/>
        <vertAlign val="superscript"/>
        <sz val="8"/>
        <rFont val="Arial"/>
        <family val="2"/>
        <charset val="204"/>
      </rPr>
      <t>3</t>
    </r>
  </si>
  <si>
    <r>
      <t>Особые требования Заказчика</t>
    </r>
    <r>
      <rPr>
        <b/>
        <vertAlign val="superscript"/>
        <sz val="8"/>
        <rFont val="Arial"/>
        <family val="2"/>
        <charset val="204"/>
      </rPr>
      <t>4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</si>
  <si>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>Параметры и предельные отклонения параметров не указанные в опросном листе по ГОСТ Р 52719-2007.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</si>
  <si>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Заполняется Электрощит Самара.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</si>
  <si>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Гарантийный срок эксплуатации исчисляется со дня ввода трансформатора в эксплуатацию, но не позднее 6 месяцев со дня отгрузки с 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</si>
  <si>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>Значение параметра Заказчика является справочным.</t>
    </r>
  </si>
  <si>
    <t>electroshield.ru</t>
  </si>
  <si>
    <t>Лист регистрации изменений</t>
  </si>
  <si>
    <t>Изм.</t>
  </si>
  <si>
    <t>Номера листов (страниц)</t>
  </si>
  <si>
    <t>Всего листов (страниц) в докум.</t>
  </si>
  <si>
    <t>№ докум.</t>
  </si>
  <si>
    <t>Входящий № сопроводительного докум. и дата</t>
  </si>
  <si>
    <t>Подп.</t>
  </si>
  <si>
    <t>Дата</t>
  </si>
  <si>
    <t>измененных</t>
  </si>
  <si>
    <t>замененных</t>
  </si>
  <si>
    <t>новых</t>
  </si>
  <si>
    <t>аннулированных</t>
  </si>
  <si>
    <t>Нов.</t>
  </si>
  <si>
    <t>0418-ХХХХ</t>
  </si>
  <si>
    <t>Телегин</t>
  </si>
  <si>
    <t>Мощность, кВА</t>
  </si>
  <si>
    <t>Потери холостого хода, Вт</t>
  </si>
  <si>
    <t>Потери короткого замыкания, Вт</t>
  </si>
  <si>
    <t>Напряжение короткого замыкания, %</t>
  </si>
  <si>
    <t>Ток холостого хода, %</t>
  </si>
  <si>
    <t>при  115 0С</t>
  </si>
  <si>
    <t>мощность</t>
  </si>
  <si>
    <t>габаритные размеры</t>
  </si>
  <si>
    <t>колея</t>
  </si>
  <si>
    <t>масса</t>
  </si>
  <si>
    <t>длина датчика</t>
  </si>
  <si>
    <t>Номинальное напряжение обмотки ВН</t>
  </si>
  <si>
    <t>Группа и схема соединения</t>
  </si>
  <si>
    <t>Y/Yн-0</t>
  </si>
  <si>
    <t>Д/Yн-11</t>
  </si>
  <si>
    <t>Правое</t>
  </si>
  <si>
    <t>Верхнее</t>
  </si>
  <si>
    <t>IP31</t>
  </si>
  <si>
    <t>левое</t>
  </si>
  <si>
    <t>правое</t>
  </si>
  <si>
    <t>верхнее</t>
  </si>
  <si>
    <t>Кабелем</t>
  </si>
  <si>
    <t>20/40</t>
  </si>
  <si>
    <t>4, материал: сталь</t>
  </si>
  <si>
    <t>4, материал: чугун</t>
  </si>
  <si>
    <t>4, материал: пластик</t>
  </si>
  <si>
    <t>Принудительная вентиляция, количество вентиляторов</t>
  </si>
  <si>
    <t>Нет</t>
  </si>
  <si>
    <t>Да, три вентилятора</t>
  </si>
  <si>
    <t>Вентиляция для увеличения мощности и шкаф тепловой защиты трансформатора</t>
  </si>
  <si>
    <t>Увеличение на 25% мощности</t>
  </si>
  <si>
    <t>Увеличение на 40% мощности</t>
  </si>
  <si>
    <t>Виброопоры</t>
  </si>
  <si>
    <t>Количество переставных катков</t>
  </si>
  <si>
    <t>3 х pt-100</t>
  </si>
  <si>
    <t>4 х pt-100</t>
  </si>
  <si>
    <t>Подъемные и строповочные проушины</t>
  </si>
  <si>
    <t>ТУ 3411-105-72210708-2008</t>
  </si>
  <si>
    <r>
      <t>0РТ.101.007 ОЛ Опросный лист</t>
    </r>
    <r>
      <rPr>
        <b/>
        <vertAlign val="superscript"/>
        <sz val="10"/>
        <color indexed="9"/>
        <rFont val="Arial"/>
        <family val="2"/>
        <charset val="204"/>
      </rPr>
      <t>1</t>
    </r>
  </si>
  <si>
    <t>ТЛСЗ-СЭЩ</t>
  </si>
  <si>
    <t>нет</t>
  </si>
  <si>
    <t>Медь/Медь</t>
  </si>
  <si>
    <t>1040х770х1052</t>
  </si>
  <si>
    <t>1255х900х1142</t>
  </si>
  <si>
    <t>500х500</t>
  </si>
  <si>
    <t>500х600</t>
  </si>
  <si>
    <t>В-В</t>
  </si>
  <si>
    <t>2 (С)</t>
  </si>
  <si>
    <r>
      <t xml:space="preserve">Потери короткого замыкания на основном ответвлении, при 75 </t>
    </r>
    <r>
      <rPr>
        <b/>
        <vertAlign val="superscript"/>
        <sz val="8"/>
        <rFont val="Arial"/>
        <family val="2"/>
        <charset val="204"/>
      </rPr>
      <t>0</t>
    </r>
    <r>
      <rPr>
        <b/>
        <sz val="8"/>
        <rFont val="Arial"/>
        <family val="2"/>
        <charset val="204"/>
      </rPr>
      <t>С, Вт</t>
    </r>
  </si>
  <si>
    <t>Вер.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</si>
</sst>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61"/>
      <scheme val="minor"/>
    </font>
    <font>
      <sz val="9"/>
      <name val="Trebuchet MS"/>
      <family val="2"/>
      <charset val="204"/>
    </font>
    <font>
      <b/>
      <sz val="9"/>
      <name val="Trebuchet MS"/>
      <family val="2"/>
      <charset val="204"/>
    </font>
    <font>
      <sz val="11"/>
      <color theme="0"/>
      <name val="Calibri"/>
      <family val="2"/>
      <charset val="161"/>
      <scheme val="minor"/>
    </font>
    <font>
      <b/>
      <sz val="9"/>
      <color rgb="FF2242A9"/>
      <name val="Trebuchet MS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color rgb="FF51468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vertAlign val="superscript"/>
      <sz val="10"/>
      <color indexed="9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294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7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1"/>
    <xf numFmtId="0" fontId="4" fillId="0" borderId="0" xfId="1" applyFont="1"/>
    <xf numFmtId="0" fontId="2" fillId="0" borderId="0" xfId="1" applyFont="1" applyFill="1" applyBorder="1" applyAlignment="1" applyProtection="1">
      <alignment vertical="center" wrapText="1"/>
      <protection locked="0"/>
    </xf>
    <xf numFmtId="0" fontId="5" fillId="3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vertical="center"/>
      <protection hidden="1"/>
    </xf>
    <xf numFmtId="0" fontId="3" fillId="3" borderId="0" xfId="1" applyFont="1" applyFill="1" applyProtection="1">
      <protection hidden="1"/>
    </xf>
    <xf numFmtId="0" fontId="6" fillId="2" borderId="0" xfId="1" applyFont="1" applyFill="1" applyProtection="1">
      <protection hidden="1"/>
    </xf>
    <xf numFmtId="0" fontId="1" fillId="0" borderId="0" xfId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Alignment="1"/>
    <xf numFmtId="0" fontId="1" fillId="0" borderId="0" xfId="1" applyAlignment="1"/>
    <xf numFmtId="0" fontId="7" fillId="3" borderId="0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7" fillId="3" borderId="0" xfId="0" applyFont="1" applyFill="1" applyProtection="1">
      <protection hidden="1"/>
    </xf>
    <xf numFmtId="0" fontId="7" fillId="0" borderId="0" xfId="0" applyFont="1" applyBorder="1" applyProtection="1">
      <protection hidden="1"/>
    </xf>
    <xf numFmtId="0" fontId="8" fillId="2" borderId="0" xfId="0" applyFont="1" applyFill="1" applyBorder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8" fillId="2" borderId="31" xfId="0" applyFont="1" applyFill="1" applyBorder="1" applyAlignment="1" applyProtection="1">
      <alignment wrapText="1"/>
      <protection hidden="1"/>
    </xf>
    <xf numFmtId="0" fontId="7" fillId="2" borderId="31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49" fontId="12" fillId="2" borderId="13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20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7" xfId="1" applyFont="1" applyFill="1" applyBorder="1" applyAlignment="1" applyProtection="1">
      <alignment horizontal="center" vertical="center"/>
      <protection locked="0" hidden="1"/>
    </xf>
    <xf numFmtId="0" fontId="7" fillId="2" borderId="19" xfId="1" applyFont="1" applyFill="1" applyBorder="1" applyAlignment="1" applyProtection="1">
      <alignment horizontal="center" vertical="center"/>
      <protection locked="0" hidden="1"/>
    </xf>
    <xf numFmtId="49" fontId="12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4" fillId="0" borderId="0" xfId="1" applyFont="1"/>
    <xf numFmtId="0" fontId="16" fillId="0" borderId="0" xfId="1" applyFont="1" applyAlignment="1"/>
    <xf numFmtId="0" fontId="16" fillId="0" borderId="0" xfId="1" applyFont="1"/>
    <xf numFmtId="0" fontId="7" fillId="2" borderId="0" xfId="1" applyFont="1" applyFill="1" applyProtection="1">
      <protection hidden="1"/>
    </xf>
    <xf numFmtId="0" fontId="14" fillId="2" borderId="0" xfId="1" applyFont="1" applyFill="1" applyProtection="1">
      <protection hidden="1"/>
    </xf>
    <xf numFmtId="0" fontId="0" fillId="0" borderId="13" xfId="0" applyBorder="1"/>
    <xf numFmtId="0" fontId="0" fillId="0" borderId="0" xfId="0" applyBorder="1"/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43" fontId="0" fillId="0" borderId="13" xfId="2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2" borderId="0" xfId="1" applyFont="1" applyFill="1" applyBorder="1" applyAlignment="1" applyProtection="1">
      <alignment vertical="center"/>
      <protection hidden="1"/>
    </xf>
    <xf numFmtId="0" fontId="12" fillId="2" borderId="0" xfId="1" applyFont="1" applyFill="1" applyBorder="1" applyAlignment="1" applyProtection="1">
      <alignment vertical="center"/>
      <protection hidden="1"/>
    </xf>
    <xf numFmtId="0" fontId="0" fillId="0" borderId="13" xfId="0" applyBorder="1" applyAlignment="1">
      <alignment horizontal="center" vertical="center"/>
    </xf>
    <xf numFmtId="0" fontId="7" fillId="2" borderId="0" xfId="1" applyFont="1" applyFill="1" applyBorder="1" applyAlignment="1" applyProtection="1">
      <alignment vertical="center"/>
      <protection hidden="1"/>
    </xf>
    <xf numFmtId="0" fontId="12" fillId="2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2" fillId="2" borderId="13" xfId="1" applyFont="1" applyFill="1" applyBorder="1" applyAlignment="1" applyProtection="1">
      <alignment vertical="center" wrapText="1"/>
      <protection hidden="1"/>
    </xf>
    <xf numFmtId="0" fontId="7" fillId="0" borderId="17" xfId="1" applyFont="1" applyFill="1" applyBorder="1" applyAlignment="1" applyProtection="1">
      <alignment horizontal="center" vertical="center"/>
      <protection hidden="1"/>
    </xf>
    <xf numFmtId="0" fontId="7" fillId="0" borderId="19" xfId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center" vertical="center"/>
      <protection locked="0" hidden="1"/>
    </xf>
    <xf numFmtId="0" fontId="12" fillId="2" borderId="10" xfId="1" applyFont="1" applyFill="1" applyBorder="1" applyAlignment="1" applyProtection="1">
      <alignment vertical="center"/>
      <protection hidden="1"/>
    </xf>
    <xf numFmtId="0" fontId="7" fillId="0" borderId="10" xfId="1" applyFont="1" applyFill="1" applyBorder="1" applyAlignment="1" applyProtection="1">
      <alignment horizontal="center" vertical="center"/>
      <protection locked="0" hidden="1"/>
    </xf>
    <xf numFmtId="0" fontId="7" fillId="2" borderId="10" xfId="1" applyFont="1" applyFill="1" applyBorder="1" applyAlignment="1" applyProtection="1">
      <alignment horizontal="center" vertical="center"/>
      <protection locked="0" hidden="1"/>
    </xf>
    <xf numFmtId="0" fontId="10" fillId="4" borderId="1" xfId="1" applyFont="1" applyFill="1" applyBorder="1" applyAlignment="1" applyProtection="1">
      <alignment horizontal="center" vertical="center"/>
      <protection hidden="1"/>
    </xf>
    <xf numFmtId="0" fontId="10" fillId="4" borderId="2" xfId="1" applyFont="1" applyFill="1" applyBorder="1" applyAlignment="1" applyProtection="1">
      <alignment horizontal="center" vertical="center"/>
      <protection hidden="1"/>
    </xf>
    <xf numFmtId="0" fontId="10" fillId="4" borderId="3" xfId="1" applyFont="1" applyFill="1" applyBorder="1" applyAlignment="1" applyProtection="1">
      <alignment horizontal="center" vertical="center"/>
      <protection hidden="1"/>
    </xf>
    <xf numFmtId="0" fontId="10" fillId="4" borderId="4" xfId="1" applyFont="1" applyFill="1" applyBorder="1" applyAlignment="1" applyProtection="1">
      <alignment horizontal="center" vertical="center"/>
      <protection hidden="1"/>
    </xf>
    <xf numFmtId="0" fontId="10" fillId="4" borderId="5" xfId="1" applyFont="1" applyFill="1" applyBorder="1" applyAlignment="1" applyProtection="1">
      <alignment horizontal="center" vertical="center"/>
      <protection hidden="1"/>
    </xf>
    <xf numFmtId="0" fontId="10" fillId="4" borderId="6" xfId="1" applyFont="1" applyFill="1" applyBorder="1" applyAlignment="1" applyProtection="1">
      <alignment horizontal="center" vertical="center"/>
      <protection hidden="1"/>
    </xf>
    <xf numFmtId="0" fontId="12" fillId="2" borderId="7" xfId="1" applyFont="1" applyFill="1" applyBorder="1" applyAlignment="1" applyProtection="1">
      <alignment vertical="center" wrapText="1"/>
      <protection hidden="1"/>
    </xf>
    <xf numFmtId="0" fontId="12" fillId="2" borderId="8" xfId="1" applyFont="1" applyFill="1" applyBorder="1" applyAlignment="1" applyProtection="1">
      <alignment vertical="center" wrapText="1"/>
      <protection hidden="1"/>
    </xf>
    <xf numFmtId="0" fontId="12" fillId="2" borderId="9" xfId="1" applyFont="1" applyFill="1" applyBorder="1" applyAlignment="1" applyProtection="1">
      <alignment vertical="center" wrapText="1"/>
      <protection hidden="1"/>
    </xf>
    <xf numFmtId="0" fontId="12" fillId="2" borderId="8" xfId="1" applyFont="1" applyFill="1" applyBorder="1" applyAlignment="1" applyProtection="1">
      <alignment horizontal="left" vertical="top" wrapText="1"/>
      <protection hidden="1"/>
    </xf>
    <xf numFmtId="0" fontId="12" fillId="2" borderId="17" xfId="1" applyFont="1" applyFill="1" applyBorder="1" applyAlignment="1" applyProtection="1">
      <alignment vertical="center" wrapText="1"/>
      <protection hidden="1"/>
    </xf>
    <xf numFmtId="0" fontId="12" fillId="2" borderId="18" xfId="1" applyFont="1" applyFill="1" applyBorder="1" applyAlignment="1" applyProtection="1">
      <alignment vertical="center" wrapText="1"/>
      <protection hidden="1"/>
    </xf>
    <xf numFmtId="0" fontId="12" fillId="2" borderId="19" xfId="1" applyFont="1" applyFill="1" applyBorder="1" applyAlignment="1" applyProtection="1">
      <alignment vertical="center" wrapText="1"/>
      <protection hidden="1"/>
    </xf>
    <xf numFmtId="0" fontId="7" fillId="2" borderId="17" xfId="1" applyFont="1" applyFill="1" applyBorder="1" applyAlignment="1" applyProtection="1">
      <alignment horizontal="center" vertical="center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12" fillId="2" borderId="20" xfId="1" applyFont="1" applyFill="1" applyBorder="1" applyAlignment="1" applyProtection="1">
      <alignment vertical="center" wrapText="1"/>
      <protection hidden="1"/>
    </xf>
    <xf numFmtId="0" fontId="7" fillId="2" borderId="20" xfId="1" applyFont="1" applyFill="1" applyBorder="1" applyAlignment="1" applyProtection="1">
      <alignment horizontal="center" vertical="center"/>
      <protection locked="0" hidden="1"/>
    </xf>
    <xf numFmtId="0" fontId="12" fillId="2" borderId="10" xfId="1" applyFont="1" applyFill="1" applyBorder="1" applyAlignment="1" applyProtection="1">
      <alignment horizontal="center" vertical="center" wrapText="1"/>
      <protection hidden="1"/>
    </xf>
    <xf numFmtId="0" fontId="12" fillId="2" borderId="13" xfId="1" applyFont="1" applyFill="1" applyBorder="1" applyAlignment="1" applyProtection="1">
      <alignment horizontal="center" vertical="center" wrapText="1"/>
      <protection hidden="1"/>
    </xf>
    <xf numFmtId="0" fontId="12" fillId="2" borderId="11" xfId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0" fontId="12" fillId="2" borderId="12" xfId="1" applyFont="1" applyFill="1" applyBorder="1" applyAlignment="1" applyProtection="1">
      <alignment horizontal="center" vertical="center" wrapText="1"/>
      <protection hidden="1"/>
    </xf>
    <xf numFmtId="0" fontId="12" fillId="2" borderId="14" xfId="1" applyFont="1" applyFill="1" applyBorder="1" applyAlignment="1" applyProtection="1">
      <alignment horizontal="center" vertical="center" wrapText="1"/>
      <protection hidden="1"/>
    </xf>
    <xf numFmtId="0" fontId="12" fillId="2" borderId="15" xfId="1" applyFont="1" applyFill="1" applyBorder="1" applyAlignment="1" applyProtection="1">
      <alignment horizontal="center" vertical="center" wrapText="1"/>
      <protection hidden="1"/>
    </xf>
    <xf numFmtId="0" fontId="12" fillId="2" borderId="16" xfId="1" applyFont="1" applyFill="1" applyBorder="1" applyAlignment="1" applyProtection="1">
      <alignment horizontal="center" vertical="center" wrapText="1"/>
      <protection hidden="1"/>
    </xf>
    <xf numFmtId="0" fontId="12" fillId="2" borderId="7" xfId="1" applyFont="1" applyFill="1" applyBorder="1" applyAlignment="1" applyProtection="1">
      <alignment horizontal="right" vertical="top" wrapText="1"/>
      <protection hidden="1"/>
    </xf>
    <xf numFmtId="0" fontId="12" fillId="2" borderId="8" xfId="1" applyFont="1" applyFill="1" applyBorder="1" applyAlignment="1" applyProtection="1">
      <alignment horizontal="right" vertical="top" wrapText="1"/>
      <protection hidden="1"/>
    </xf>
    <xf numFmtId="0" fontId="12" fillId="2" borderId="13" xfId="1" applyFont="1" applyFill="1" applyBorder="1" applyAlignment="1" applyProtection="1">
      <alignment vertical="center"/>
      <protection hidden="1"/>
    </xf>
    <xf numFmtId="0" fontId="7" fillId="0" borderId="17" xfId="1" applyFont="1" applyFill="1" applyBorder="1" applyAlignment="1" applyProtection="1">
      <alignment horizontal="center" vertical="center"/>
      <protection locked="0" hidden="1"/>
    </xf>
    <xf numFmtId="0" fontId="7" fillId="0" borderId="19" xfId="1" applyFont="1" applyFill="1" applyBorder="1" applyAlignment="1" applyProtection="1">
      <alignment horizontal="center" vertical="center"/>
      <protection locked="0" hidden="1"/>
    </xf>
    <xf numFmtId="0" fontId="12" fillId="2" borderId="11" xfId="1" applyFont="1" applyFill="1" applyBorder="1" applyAlignment="1" applyProtection="1">
      <alignment vertical="center"/>
      <protection hidden="1"/>
    </xf>
    <xf numFmtId="0" fontId="12" fillId="2" borderId="0" xfId="1" applyFont="1" applyFill="1" applyBorder="1" applyAlignment="1" applyProtection="1">
      <alignment vertical="center"/>
      <protection hidden="1"/>
    </xf>
    <xf numFmtId="0" fontId="12" fillId="2" borderId="12" xfId="1" applyFont="1" applyFill="1" applyBorder="1" applyAlignment="1" applyProtection="1">
      <alignment vertical="center"/>
      <protection hidden="1"/>
    </xf>
    <xf numFmtId="0" fontId="7" fillId="0" borderId="13" xfId="1" applyFont="1" applyFill="1" applyBorder="1" applyAlignment="1" applyProtection="1">
      <alignment horizontal="center" vertical="center"/>
      <protection locked="0" hidden="1"/>
    </xf>
    <xf numFmtId="0" fontId="7" fillId="0" borderId="13" xfId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horizontal="left" vertical="center"/>
      <protection hidden="1"/>
    </xf>
    <xf numFmtId="0" fontId="12" fillId="2" borderId="18" xfId="1" applyFont="1" applyFill="1" applyBorder="1" applyAlignment="1" applyProtection="1">
      <alignment horizontal="left" vertical="center"/>
      <protection hidden="1"/>
    </xf>
    <xf numFmtId="0" fontId="12" fillId="2" borderId="19" xfId="1" applyFont="1" applyFill="1" applyBorder="1" applyAlignment="1" applyProtection="1">
      <alignment horizontal="left" vertical="center"/>
      <protection hidden="1"/>
    </xf>
    <xf numFmtId="0" fontId="7" fillId="2" borderId="17" xfId="1" applyFont="1" applyFill="1" applyBorder="1" applyAlignment="1" applyProtection="1">
      <alignment horizontal="center" vertical="center"/>
      <protection locked="0" hidden="1"/>
    </xf>
    <xf numFmtId="0" fontId="7" fillId="2" borderId="19" xfId="1" applyFont="1" applyFill="1" applyBorder="1" applyAlignment="1" applyProtection="1">
      <alignment horizontal="center" vertical="center"/>
      <protection locked="0" hidden="1"/>
    </xf>
    <xf numFmtId="0" fontId="12" fillId="2" borderId="17" xfId="1" applyFont="1" applyFill="1" applyBorder="1" applyAlignment="1" applyProtection="1">
      <alignment vertical="center"/>
      <protection hidden="1"/>
    </xf>
    <xf numFmtId="0" fontId="12" fillId="2" borderId="18" xfId="1" applyFont="1" applyFill="1" applyBorder="1" applyAlignment="1" applyProtection="1">
      <alignment vertical="center"/>
      <protection hidden="1"/>
    </xf>
    <xf numFmtId="0" fontId="12" fillId="2" borderId="19" xfId="1" applyFont="1" applyFill="1" applyBorder="1" applyAlignment="1" applyProtection="1">
      <alignment vertical="center"/>
      <protection hidden="1"/>
    </xf>
    <xf numFmtId="0" fontId="7" fillId="2" borderId="21" xfId="1" applyFont="1" applyFill="1" applyBorder="1" applyAlignment="1" applyProtection="1">
      <alignment horizontal="center" vertical="center"/>
      <protection locked="0"/>
    </xf>
    <xf numFmtId="0" fontId="7" fillId="2" borderId="22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 applyProtection="1">
      <alignment horizontal="center" vertical="center"/>
      <protection hidden="1"/>
    </xf>
    <xf numFmtId="0" fontId="7" fillId="0" borderId="16" xfId="1" applyFont="1" applyFill="1" applyBorder="1" applyAlignment="1" applyProtection="1">
      <alignment horizontal="center" vertical="center"/>
      <protection hidden="1"/>
    </xf>
    <xf numFmtId="0" fontId="12" fillId="2" borderId="20" xfId="1" applyFont="1" applyFill="1" applyBorder="1" applyAlignment="1" applyProtection="1">
      <alignment vertical="center"/>
      <protection hidden="1"/>
    </xf>
    <xf numFmtId="0" fontId="12" fillId="2" borderId="14" xfId="1" applyFont="1" applyFill="1" applyBorder="1" applyAlignment="1" applyProtection="1">
      <alignment vertical="center"/>
      <protection hidden="1"/>
    </xf>
    <xf numFmtId="0" fontId="12" fillId="2" borderId="15" xfId="1" applyFont="1" applyFill="1" applyBorder="1" applyAlignment="1" applyProtection="1">
      <alignment vertical="center"/>
      <protection hidden="1"/>
    </xf>
    <xf numFmtId="0" fontId="12" fillId="2" borderId="16" xfId="1" applyFont="1" applyFill="1" applyBorder="1" applyAlignment="1" applyProtection="1">
      <alignment vertical="center"/>
      <protection hidden="1"/>
    </xf>
    <xf numFmtId="0" fontId="7" fillId="2" borderId="14" xfId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0" fontId="12" fillId="2" borderId="21" xfId="1" applyFont="1" applyFill="1" applyBorder="1" applyAlignment="1" applyProtection="1">
      <alignment horizontal="left"/>
      <protection hidden="1"/>
    </xf>
    <xf numFmtId="0" fontId="12" fillId="2" borderId="23" xfId="1" applyFont="1" applyFill="1" applyBorder="1" applyAlignment="1" applyProtection="1">
      <alignment horizontal="left"/>
      <protection hidden="1"/>
    </xf>
    <xf numFmtId="0" fontId="12" fillId="2" borderId="22" xfId="1" applyFont="1" applyFill="1" applyBorder="1" applyAlignment="1" applyProtection="1">
      <alignment horizontal="left"/>
      <protection hidden="1"/>
    </xf>
    <xf numFmtId="0" fontId="7" fillId="0" borderId="14" xfId="1" applyFont="1" applyFill="1" applyBorder="1" applyAlignment="1" applyProtection="1">
      <alignment horizontal="center" vertical="center"/>
      <protection locked="0" hidden="1"/>
    </xf>
    <xf numFmtId="0" fontId="7" fillId="0" borderId="16" xfId="1" applyFont="1" applyFill="1" applyBorder="1" applyAlignment="1" applyProtection="1">
      <alignment horizontal="center" vertical="center"/>
      <protection locked="0" hidden="1"/>
    </xf>
    <xf numFmtId="0" fontId="12" fillId="2" borderId="13" xfId="1" applyFont="1" applyFill="1" applyBorder="1" applyAlignment="1" applyProtection="1">
      <alignment horizontal="left"/>
      <protection hidden="1"/>
    </xf>
    <xf numFmtId="0" fontId="7" fillId="2" borderId="13" xfId="1" applyFont="1" applyFill="1" applyBorder="1" applyAlignment="1" applyProtection="1">
      <alignment horizontal="center" vertical="center"/>
      <protection hidden="1"/>
    </xf>
    <xf numFmtId="0" fontId="7" fillId="2" borderId="17" xfId="1" applyFont="1" applyFill="1" applyBorder="1" applyAlignment="1" applyProtection="1">
      <alignment horizontal="center"/>
      <protection locked="0" hidden="1"/>
    </xf>
    <xf numFmtId="0" fontId="7" fillId="2" borderId="19" xfId="1" applyFont="1" applyFill="1" applyBorder="1" applyAlignment="1" applyProtection="1">
      <alignment horizontal="center"/>
      <protection locked="0" hidden="1"/>
    </xf>
    <xf numFmtId="0" fontId="12" fillId="2" borderId="24" xfId="1" applyFont="1" applyFill="1" applyBorder="1" applyAlignment="1" applyProtection="1">
      <alignment vertical="center"/>
      <protection hidden="1"/>
    </xf>
    <xf numFmtId="0" fontId="12" fillId="2" borderId="25" xfId="1" applyFont="1" applyFill="1" applyBorder="1" applyAlignment="1" applyProtection="1">
      <alignment vertical="center"/>
      <protection hidden="1"/>
    </xf>
    <xf numFmtId="0" fontId="12" fillId="2" borderId="26" xfId="1" applyFont="1" applyFill="1" applyBorder="1" applyAlignment="1" applyProtection="1">
      <alignment vertical="center"/>
      <protection hidden="1"/>
    </xf>
    <xf numFmtId="0" fontId="7" fillId="2" borderId="17" xfId="1" applyFont="1" applyFill="1" applyBorder="1" applyAlignment="1" applyProtection="1">
      <alignment horizontal="center" vertical="center"/>
      <protection hidden="1"/>
    </xf>
    <xf numFmtId="0" fontId="7" fillId="2" borderId="19" xfId="1" applyFont="1" applyFill="1" applyBorder="1" applyAlignment="1" applyProtection="1">
      <alignment horizontal="center" vertical="center"/>
      <protection hidden="1"/>
    </xf>
    <xf numFmtId="49" fontId="7" fillId="2" borderId="24" xfId="1" applyNumberFormat="1" applyFont="1" applyFill="1" applyBorder="1" applyAlignment="1" applyProtection="1">
      <alignment horizontal="center" vertical="center"/>
      <protection locked="0" hidden="1"/>
    </xf>
    <xf numFmtId="49" fontId="7" fillId="2" borderId="26" xfId="1" applyNumberFormat="1" applyFont="1" applyFill="1" applyBorder="1" applyAlignment="1" applyProtection="1">
      <alignment horizontal="center" vertical="center"/>
      <protection locked="0" hidden="1"/>
    </xf>
    <xf numFmtId="0" fontId="14" fillId="0" borderId="13" xfId="1" applyFont="1" applyBorder="1" applyAlignment="1">
      <alignment horizontal="center"/>
    </xf>
    <xf numFmtId="0" fontId="12" fillId="2" borderId="24" xfId="1" applyFont="1" applyFill="1" applyBorder="1" applyAlignment="1" applyProtection="1">
      <alignment horizontal="left"/>
      <protection hidden="1"/>
    </xf>
    <xf numFmtId="0" fontId="12" fillId="2" borderId="25" xfId="1" applyFont="1" applyFill="1" applyBorder="1" applyAlignment="1" applyProtection="1">
      <alignment horizontal="left"/>
      <protection hidden="1"/>
    </xf>
    <xf numFmtId="0" fontId="12" fillId="2" borderId="26" xfId="1" applyFont="1" applyFill="1" applyBorder="1" applyAlignment="1" applyProtection="1">
      <alignment horizontal="left"/>
      <protection hidden="1"/>
    </xf>
    <xf numFmtId="0" fontId="7" fillId="2" borderId="14" xfId="1" applyFont="1" applyFill="1" applyBorder="1" applyAlignment="1" applyProtection="1">
      <alignment horizontal="center"/>
      <protection locked="0"/>
    </xf>
    <xf numFmtId="0" fontId="7" fillId="2" borderId="16" xfId="1" applyFont="1" applyFill="1" applyBorder="1" applyAlignment="1" applyProtection="1">
      <alignment horizontal="center"/>
      <protection locked="0"/>
    </xf>
    <xf numFmtId="0" fontId="7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7" fillId="0" borderId="32" xfId="1" applyFont="1" applyFill="1" applyBorder="1" applyAlignment="1" applyProtection="1">
      <alignment horizontal="center" vertical="center"/>
      <protection hidden="1"/>
    </xf>
    <xf numFmtId="0" fontId="7" fillId="0" borderId="33" xfId="1" applyFont="1" applyFill="1" applyBorder="1" applyAlignment="1" applyProtection="1">
      <alignment horizontal="center" vertical="center"/>
      <protection hidden="1"/>
    </xf>
    <xf numFmtId="0" fontId="10" fillId="4" borderId="0" xfId="1" applyFont="1" applyFill="1" applyBorder="1" applyAlignment="1" applyProtection="1">
      <alignment horizontal="center" vertical="center"/>
      <protection hidden="1"/>
    </xf>
    <xf numFmtId="0" fontId="12" fillId="2" borderId="28" xfId="1" applyFont="1" applyFill="1" applyBorder="1" applyAlignment="1" applyProtection="1">
      <alignment horizontal="left"/>
      <protection hidden="1"/>
    </xf>
    <xf numFmtId="0" fontId="12" fillId="2" borderId="29" xfId="1" applyFont="1" applyFill="1" applyBorder="1" applyAlignment="1" applyProtection="1">
      <alignment horizontal="left"/>
      <protection hidden="1"/>
    </xf>
    <xf numFmtId="0" fontId="12" fillId="2" borderId="30" xfId="1" applyFont="1" applyFill="1" applyBorder="1" applyAlignment="1" applyProtection="1">
      <alignment horizontal="left"/>
      <protection hidden="1"/>
    </xf>
    <xf numFmtId="0" fontId="7" fillId="2" borderId="17" xfId="1" applyNumberFormat="1" applyFont="1" applyFill="1" applyBorder="1" applyAlignment="1" applyProtection="1">
      <alignment horizontal="center"/>
      <protection locked="0" hidden="1"/>
    </xf>
    <xf numFmtId="0" fontId="7" fillId="2" borderId="19" xfId="1" applyNumberFormat="1" applyFont="1" applyFill="1" applyBorder="1" applyAlignment="1" applyProtection="1">
      <alignment horizontal="center"/>
      <protection locked="0" hidden="1"/>
    </xf>
    <xf numFmtId="0" fontId="7" fillId="0" borderId="28" xfId="1" applyFont="1" applyFill="1" applyBorder="1" applyAlignment="1" applyProtection="1">
      <alignment horizontal="center" vertical="center"/>
      <protection hidden="1"/>
    </xf>
    <xf numFmtId="0" fontId="7" fillId="0" borderId="30" xfId="1" applyFont="1" applyFill="1" applyBorder="1" applyAlignment="1" applyProtection="1">
      <alignment horizontal="center" vertical="center"/>
      <protection hidden="1"/>
    </xf>
    <xf numFmtId="0" fontId="7" fillId="2" borderId="11" xfId="1" applyNumberFormat="1" applyFont="1" applyFill="1" applyBorder="1" applyAlignment="1" applyProtection="1">
      <alignment horizontal="center" vertical="center"/>
      <protection locked="0"/>
    </xf>
    <xf numFmtId="0" fontId="7" fillId="2" borderId="12" xfId="1" applyNumberFormat="1" applyFont="1" applyFill="1" applyBorder="1" applyAlignment="1" applyProtection="1">
      <alignment horizontal="center" vertical="center"/>
      <protection locked="0"/>
    </xf>
    <xf numFmtId="0" fontId="7" fillId="2" borderId="14" xfId="1" applyNumberFormat="1" applyFont="1" applyFill="1" applyBorder="1" applyAlignment="1" applyProtection="1">
      <alignment horizontal="center"/>
      <protection locked="0" hidden="1"/>
    </xf>
    <xf numFmtId="0" fontId="7" fillId="2" borderId="16" xfId="1" applyNumberFormat="1" applyFont="1" applyFill="1" applyBorder="1" applyAlignment="1" applyProtection="1">
      <alignment horizontal="center"/>
      <protection locked="0" hidden="1"/>
    </xf>
    <xf numFmtId="0" fontId="12" fillId="2" borderId="15" xfId="1" applyFont="1" applyFill="1" applyBorder="1" applyAlignment="1" applyProtection="1">
      <alignment horizontal="left" vertical="center"/>
      <protection hidden="1"/>
    </xf>
    <xf numFmtId="0" fontId="12" fillId="2" borderId="16" xfId="1" applyFont="1" applyFill="1" applyBorder="1" applyAlignment="1" applyProtection="1">
      <alignment horizontal="left" vertical="center"/>
      <protection hidden="1"/>
    </xf>
    <xf numFmtId="0" fontId="12" fillId="2" borderId="13" xfId="1" applyFont="1" applyFill="1" applyBorder="1" applyAlignment="1" applyProtection="1">
      <alignment horizontal="left" vertical="center"/>
      <protection locked="0"/>
    </xf>
    <xf numFmtId="0" fontId="7" fillId="2" borderId="13" xfId="1" applyFont="1" applyFill="1" applyBorder="1" applyAlignment="1" applyProtection="1">
      <alignment horizontal="left" vertical="center"/>
      <protection locked="0"/>
    </xf>
    <xf numFmtId="0" fontId="7" fillId="2" borderId="17" xfId="1" applyFont="1" applyFill="1" applyBorder="1" applyAlignment="1" applyProtection="1">
      <alignment vertical="center"/>
      <protection locked="0"/>
    </xf>
    <xf numFmtId="0" fontId="7" fillId="2" borderId="18" xfId="1" applyFont="1" applyFill="1" applyBorder="1" applyAlignment="1" applyProtection="1">
      <alignment vertical="center"/>
      <protection locked="0"/>
    </xf>
    <xf numFmtId="0" fontId="7" fillId="2" borderId="19" xfId="1" applyFont="1" applyFill="1" applyBorder="1" applyAlignment="1" applyProtection="1">
      <alignment vertical="center"/>
      <protection locked="0"/>
    </xf>
    <xf numFmtId="0" fontId="12" fillId="2" borderId="10" xfId="1" applyFont="1" applyFill="1" applyBorder="1" applyAlignment="1" applyProtection="1">
      <alignment horizontal="center" vertical="center"/>
      <protection hidden="1"/>
    </xf>
    <xf numFmtId="0" fontId="12" fillId="2" borderId="15" xfId="1" applyFont="1" applyFill="1" applyBorder="1" applyAlignment="1" applyProtection="1">
      <alignment horizontal="center" vertical="center"/>
      <protection hidden="1"/>
    </xf>
    <xf numFmtId="0" fontId="12" fillId="2" borderId="16" xfId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vertical="center"/>
      <protection locked="0"/>
    </xf>
    <xf numFmtId="0" fontId="7" fillId="2" borderId="0" xfId="1" applyFont="1" applyFill="1" applyAlignment="1" applyProtection="1">
      <alignment vertical="center" wrapText="1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12" fillId="2" borderId="10" xfId="1" applyFont="1" applyFill="1" applyBorder="1" applyAlignment="1" applyProtection="1">
      <alignment horizontal="left" vertical="center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7" fillId="0" borderId="0" xfId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5652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emf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5</xdr:col>
      <xdr:colOff>100965</xdr:colOff>
      <xdr:row>4</xdr:row>
      <xdr:rowOff>32385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00025"/>
          <a:ext cx="2520315" cy="5943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180443</xdr:colOff>
          <xdr:row>48</xdr:row>
          <xdr:rowOff>22713</xdr:rowOff>
        </xdr:from>
        <xdr:to>
          <xdr:col>11</xdr:col>
          <xdr:colOff>72936</xdr:colOff>
          <xdr:row>49</xdr:row>
          <xdr:rowOff>181697</xdr:rowOff>
        </xdr:to>
        <xdr:pic>
          <xdr:nvPicPr>
            <xdr:cNvPr id="6" name="Рисунок 5"/>
            <xdr:cNvPicPr>
              <a:picLocks noChangeAspect="1"/>
              <a:extLst>
                <a:ext uri="{84589F7E-364E-4C9E-8A38-B11213B215E9}">
                  <a14:cameraTool cellRange="Схема" spid="_x0000_s115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78724" y="9214338"/>
              <a:ext cx="1434353" cy="885265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49695</xdr:colOff>
          <xdr:row>23</xdr:row>
          <xdr:rowOff>33130</xdr:rowOff>
        </xdr:from>
        <xdr:to>
          <xdr:col>3</xdr:col>
          <xdr:colOff>1242391</xdr:colOff>
          <xdr:row>23</xdr:row>
          <xdr:rowOff>618867</xdr:rowOff>
        </xdr:to>
        <xdr:pic>
          <xdr:nvPicPr>
            <xdr:cNvPr id="5" name="Рисунок 4"/>
            <xdr:cNvPicPr>
              <a:picLocks noChangeAspect="1"/>
              <a:extLst>
                <a:ext uri="{84589F7E-364E-4C9E-8A38-B11213B215E9}">
                  <a14:cameraTool cellRange="Схема" spid="_x0000_s221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700130" y="5052391"/>
              <a:ext cx="1192696" cy="585737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 editAs="oneCell">
    <xdr:from>
      <xdr:col>1</xdr:col>
      <xdr:colOff>33146</xdr:colOff>
      <xdr:row>24</xdr:row>
      <xdr:rowOff>24850</xdr:rowOff>
    </xdr:from>
    <xdr:to>
      <xdr:col>2</xdr:col>
      <xdr:colOff>32636</xdr:colOff>
      <xdr:row>24</xdr:row>
      <xdr:rowOff>874374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059" y="5930350"/>
          <a:ext cx="1432381" cy="84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612911</xdr:colOff>
      <xdr:row>23</xdr:row>
      <xdr:rowOff>2</xdr:rowOff>
    </xdr:from>
    <xdr:to>
      <xdr:col>2</xdr:col>
      <xdr:colOff>0</xdr:colOff>
      <xdr:row>23</xdr:row>
      <xdr:rowOff>817228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11" y="5019263"/>
          <a:ext cx="1432893" cy="817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182218</xdr:colOff>
      <xdr:row>25</xdr:row>
      <xdr:rowOff>47696</xdr:rowOff>
    </xdr:from>
    <xdr:to>
      <xdr:col>1</xdr:col>
      <xdr:colOff>1317756</xdr:colOff>
      <xdr:row>26</xdr:row>
      <xdr:rowOff>15016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1" y="6839435"/>
          <a:ext cx="1135538" cy="853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135"/>
  <sheetViews>
    <sheetView tabSelected="1" view="pageBreakPreview" zoomScale="145" zoomScaleNormal="160" zoomScaleSheetLayoutView="145" zoomScalePageLayoutView="70" workbookViewId="0">
      <selection activeCell="J48" sqref="J48:K48"/>
    </sheetView>
  </sheetViews>
  <sheetFormatPr defaultRowHeight="15" x14ac:dyDescent="0.25"/>
  <cols>
    <col min="1" max="8" width="9.140625" style="1"/>
    <col min="9" max="9" width="6.5703125" style="1" customWidth="1"/>
    <col min="10" max="10" width="9.140625" style="1"/>
    <col min="11" max="11" width="14" style="1" customWidth="1"/>
    <col min="12" max="264" width="9.140625" style="1"/>
    <col min="265" max="265" width="6.5703125" style="1" customWidth="1"/>
    <col min="266" max="266" width="9.140625" style="1"/>
    <col min="267" max="267" width="14" style="1" customWidth="1"/>
    <col min="268" max="520" width="9.140625" style="1"/>
    <col min="521" max="521" width="6.5703125" style="1" customWidth="1"/>
    <col min="522" max="522" width="9.140625" style="1"/>
    <col min="523" max="523" width="14" style="1" customWidth="1"/>
    <col min="524" max="776" width="9.140625" style="1"/>
    <col min="777" max="777" width="6.5703125" style="1" customWidth="1"/>
    <col min="778" max="778" width="9.140625" style="1"/>
    <col min="779" max="779" width="14" style="1" customWidth="1"/>
    <col min="780" max="1032" width="9.140625" style="1"/>
    <col min="1033" max="1033" width="6.5703125" style="1" customWidth="1"/>
    <col min="1034" max="1034" width="9.140625" style="1"/>
    <col min="1035" max="1035" width="14" style="1" customWidth="1"/>
    <col min="1036" max="1288" width="9.140625" style="1"/>
    <col min="1289" max="1289" width="6.5703125" style="1" customWidth="1"/>
    <col min="1290" max="1290" width="9.140625" style="1"/>
    <col min="1291" max="1291" width="14" style="1" customWidth="1"/>
    <col min="1292" max="1544" width="9.140625" style="1"/>
    <col min="1545" max="1545" width="6.5703125" style="1" customWidth="1"/>
    <col min="1546" max="1546" width="9.140625" style="1"/>
    <col min="1547" max="1547" width="14" style="1" customWidth="1"/>
    <col min="1548" max="1800" width="9.140625" style="1"/>
    <col min="1801" max="1801" width="6.5703125" style="1" customWidth="1"/>
    <col min="1802" max="1802" width="9.140625" style="1"/>
    <col min="1803" max="1803" width="14" style="1" customWidth="1"/>
    <col min="1804" max="2056" width="9.140625" style="1"/>
    <col min="2057" max="2057" width="6.5703125" style="1" customWidth="1"/>
    <col min="2058" max="2058" width="9.140625" style="1"/>
    <col min="2059" max="2059" width="14" style="1" customWidth="1"/>
    <col min="2060" max="2312" width="9.140625" style="1"/>
    <col min="2313" max="2313" width="6.5703125" style="1" customWidth="1"/>
    <col min="2314" max="2314" width="9.140625" style="1"/>
    <col min="2315" max="2315" width="14" style="1" customWidth="1"/>
    <col min="2316" max="2568" width="9.140625" style="1"/>
    <col min="2569" max="2569" width="6.5703125" style="1" customWidth="1"/>
    <col min="2570" max="2570" width="9.140625" style="1"/>
    <col min="2571" max="2571" width="14" style="1" customWidth="1"/>
    <col min="2572" max="2824" width="9.140625" style="1"/>
    <col min="2825" max="2825" width="6.5703125" style="1" customWidth="1"/>
    <col min="2826" max="2826" width="9.140625" style="1"/>
    <col min="2827" max="2827" width="14" style="1" customWidth="1"/>
    <col min="2828" max="3080" width="9.140625" style="1"/>
    <col min="3081" max="3081" width="6.5703125" style="1" customWidth="1"/>
    <col min="3082" max="3082" width="9.140625" style="1"/>
    <col min="3083" max="3083" width="14" style="1" customWidth="1"/>
    <col min="3084" max="3336" width="9.140625" style="1"/>
    <col min="3337" max="3337" width="6.5703125" style="1" customWidth="1"/>
    <col min="3338" max="3338" width="9.140625" style="1"/>
    <col min="3339" max="3339" width="14" style="1" customWidth="1"/>
    <col min="3340" max="3592" width="9.140625" style="1"/>
    <col min="3593" max="3593" width="6.5703125" style="1" customWidth="1"/>
    <col min="3594" max="3594" width="9.140625" style="1"/>
    <col min="3595" max="3595" width="14" style="1" customWidth="1"/>
    <col min="3596" max="3848" width="9.140625" style="1"/>
    <col min="3849" max="3849" width="6.5703125" style="1" customWidth="1"/>
    <col min="3850" max="3850" width="9.140625" style="1"/>
    <col min="3851" max="3851" width="14" style="1" customWidth="1"/>
    <col min="3852" max="4104" width="9.140625" style="1"/>
    <col min="4105" max="4105" width="6.5703125" style="1" customWidth="1"/>
    <col min="4106" max="4106" width="9.140625" style="1"/>
    <col min="4107" max="4107" width="14" style="1" customWidth="1"/>
    <col min="4108" max="4360" width="9.140625" style="1"/>
    <col min="4361" max="4361" width="6.5703125" style="1" customWidth="1"/>
    <col min="4362" max="4362" width="9.140625" style="1"/>
    <col min="4363" max="4363" width="14" style="1" customWidth="1"/>
    <col min="4364" max="4616" width="9.140625" style="1"/>
    <col min="4617" max="4617" width="6.5703125" style="1" customWidth="1"/>
    <col min="4618" max="4618" width="9.140625" style="1"/>
    <col min="4619" max="4619" width="14" style="1" customWidth="1"/>
    <col min="4620" max="4872" width="9.140625" style="1"/>
    <col min="4873" max="4873" width="6.5703125" style="1" customWidth="1"/>
    <col min="4874" max="4874" width="9.140625" style="1"/>
    <col min="4875" max="4875" width="14" style="1" customWidth="1"/>
    <col min="4876" max="5128" width="9.140625" style="1"/>
    <col min="5129" max="5129" width="6.5703125" style="1" customWidth="1"/>
    <col min="5130" max="5130" width="9.140625" style="1"/>
    <col min="5131" max="5131" width="14" style="1" customWidth="1"/>
    <col min="5132" max="5384" width="9.140625" style="1"/>
    <col min="5385" max="5385" width="6.5703125" style="1" customWidth="1"/>
    <col min="5386" max="5386" width="9.140625" style="1"/>
    <col min="5387" max="5387" width="14" style="1" customWidth="1"/>
    <col min="5388" max="5640" width="9.140625" style="1"/>
    <col min="5641" max="5641" width="6.5703125" style="1" customWidth="1"/>
    <col min="5642" max="5642" width="9.140625" style="1"/>
    <col min="5643" max="5643" width="14" style="1" customWidth="1"/>
    <col min="5644" max="5896" width="9.140625" style="1"/>
    <col min="5897" max="5897" width="6.5703125" style="1" customWidth="1"/>
    <col min="5898" max="5898" width="9.140625" style="1"/>
    <col min="5899" max="5899" width="14" style="1" customWidth="1"/>
    <col min="5900" max="6152" width="9.140625" style="1"/>
    <col min="6153" max="6153" width="6.5703125" style="1" customWidth="1"/>
    <col min="6154" max="6154" width="9.140625" style="1"/>
    <col min="6155" max="6155" width="14" style="1" customWidth="1"/>
    <col min="6156" max="6408" width="9.140625" style="1"/>
    <col min="6409" max="6409" width="6.5703125" style="1" customWidth="1"/>
    <col min="6410" max="6410" width="9.140625" style="1"/>
    <col min="6411" max="6411" width="14" style="1" customWidth="1"/>
    <col min="6412" max="6664" width="9.140625" style="1"/>
    <col min="6665" max="6665" width="6.5703125" style="1" customWidth="1"/>
    <col min="6666" max="6666" width="9.140625" style="1"/>
    <col min="6667" max="6667" width="14" style="1" customWidth="1"/>
    <col min="6668" max="6920" width="9.140625" style="1"/>
    <col min="6921" max="6921" width="6.5703125" style="1" customWidth="1"/>
    <col min="6922" max="6922" width="9.140625" style="1"/>
    <col min="6923" max="6923" width="14" style="1" customWidth="1"/>
    <col min="6924" max="7176" width="9.140625" style="1"/>
    <col min="7177" max="7177" width="6.5703125" style="1" customWidth="1"/>
    <col min="7178" max="7178" width="9.140625" style="1"/>
    <col min="7179" max="7179" width="14" style="1" customWidth="1"/>
    <col min="7180" max="7432" width="9.140625" style="1"/>
    <col min="7433" max="7433" width="6.5703125" style="1" customWidth="1"/>
    <col min="7434" max="7434" width="9.140625" style="1"/>
    <col min="7435" max="7435" width="14" style="1" customWidth="1"/>
    <col min="7436" max="7688" width="9.140625" style="1"/>
    <col min="7689" max="7689" width="6.5703125" style="1" customWidth="1"/>
    <col min="7690" max="7690" width="9.140625" style="1"/>
    <col min="7691" max="7691" width="14" style="1" customWidth="1"/>
    <col min="7692" max="7944" width="9.140625" style="1"/>
    <col min="7945" max="7945" width="6.5703125" style="1" customWidth="1"/>
    <col min="7946" max="7946" width="9.140625" style="1"/>
    <col min="7947" max="7947" width="14" style="1" customWidth="1"/>
    <col min="7948" max="8200" width="9.140625" style="1"/>
    <col min="8201" max="8201" width="6.5703125" style="1" customWidth="1"/>
    <col min="8202" max="8202" width="9.140625" style="1"/>
    <col min="8203" max="8203" width="14" style="1" customWidth="1"/>
    <col min="8204" max="8456" width="9.140625" style="1"/>
    <col min="8457" max="8457" width="6.5703125" style="1" customWidth="1"/>
    <col min="8458" max="8458" width="9.140625" style="1"/>
    <col min="8459" max="8459" width="14" style="1" customWidth="1"/>
    <col min="8460" max="8712" width="9.140625" style="1"/>
    <col min="8713" max="8713" width="6.5703125" style="1" customWidth="1"/>
    <col min="8714" max="8714" width="9.140625" style="1"/>
    <col min="8715" max="8715" width="14" style="1" customWidth="1"/>
    <col min="8716" max="8968" width="9.140625" style="1"/>
    <col min="8969" max="8969" width="6.5703125" style="1" customWidth="1"/>
    <col min="8970" max="8970" width="9.140625" style="1"/>
    <col min="8971" max="8971" width="14" style="1" customWidth="1"/>
    <col min="8972" max="9224" width="9.140625" style="1"/>
    <col min="9225" max="9225" width="6.5703125" style="1" customWidth="1"/>
    <col min="9226" max="9226" width="9.140625" style="1"/>
    <col min="9227" max="9227" width="14" style="1" customWidth="1"/>
    <col min="9228" max="9480" width="9.140625" style="1"/>
    <col min="9481" max="9481" width="6.5703125" style="1" customWidth="1"/>
    <col min="9482" max="9482" width="9.140625" style="1"/>
    <col min="9483" max="9483" width="14" style="1" customWidth="1"/>
    <col min="9484" max="9736" width="9.140625" style="1"/>
    <col min="9737" max="9737" width="6.5703125" style="1" customWidth="1"/>
    <col min="9738" max="9738" width="9.140625" style="1"/>
    <col min="9739" max="9739" width="14" style="1" customWidth="1"/>
    <col min="9740" max="9992" width="9.140625" style="1"/>
    <col min="9993" max="9993" width="6.5703125" style="1" customWidth="1"/>
    <col min="9994" max="9994" width="9.140625" style="1"/>
    <col min="9995" max="9995" width="14" style="1" customWidth="1"/>
    <col min="9996" max="10248" width="9.140625" style="1"/>
    <col min="10249" max="10249" width="6.5703125" style="1" customWidth="1"/>
    <col min="10250" max="10250" width="9.140625" style="1"/>
    <col min="10251" max="10251" width="14" style="1" customWidth="1"/>
    <col min="10252" max="10504" width="9.140625" style="1"/>
    <col min="10505" max="10505" width="6.5703125" style="1" customWidth="1"/>
    <col min="10506" max="10506" width="9.140625" style="1"/>
    <col min="10507" max="10507" width="14" style="1" customWidth="1"/>
    <col min="10508" max="10760" width="9.140625" style="1"/>
    <col min="10761" max="10761" width="6.5703125" style="1" customWidth="1"/>
    <col min="10762" max="10762" width="9.140625" style="1"/>
    <col min="10763" max="10763" width="14" style="1" customWidth="1"/>
    <col min="10764" max="11016" width="9.140625" style="1"/>
    <col min="11017" max="11017" width="6.5703125" style="1" customWidth="1"/>
    <col min="11018" max="11018" width="9.140625" style="1"/>
    <col min="11019" max="11019" width="14" style="1" customWidth="1"/>
    <col min="11020" max="11272" width="9.140625" style="1"/>
    <col min="11273" max="11273" width="6.5703125" style="1" customWidth="1"/>
    <col min="11274" max="11274" width="9.140625" style="1"/>
    <col min="11275" max="11275" width="14" style="1" customWidth="1"/>
    <col min="11276" max="11528" width="9.140625" style="1"/>
    <col min="11529" max="11529" width="6.5703125" style="1" customWidth="1"/>
    <col min="11530" max="11530" width="9.140625" style="1"/>
    <col min="11531" max="11531" width="14" style="1" customWidth="1"/>
    <col min="11532" max="11784" width="9.140625" style="1"/>
    <col min="11785" max="11785" width="6.5703125" style="1" customWidth="1"/>
    <col min="11786" max="11786" width="9.140625" style="1"/>
    <col min="11787" max="11787" width="14" style="1" customWidth="1"/>
    <col min="11788" max="12040" width="9.140625" style="1"/>
    <col min="12041" max="12041" width="6.5703125" style="1" customWidth="1"/>
    <col min="12042" max="12042" width="9.140625" style="1"/>
    <col min="12043" max="12043" width="14" style="1" customWidth="1"/>
    <col min="12044" max="12296" width="9.140625" style="1"/>
    <col min="12297" max="12297" width="6.5703125" style="1" customWidth="1"/>
    <col min="12298" max="12298" width="9.140625" style="1"/>
    <col min="12299" max="12299" width="14" style="1" customWidth="1"/>
    <col min="12300" max="12552" width="9.140625" style="1"/>
    <col min="12553" max="12553" width="6.5703125" style="1" customWidth="1"/>
    <col min="12554" max="12554" width="9.140625" style="1"/>
    <col min="12555" max="12555" width="14" style="1" customWidth="1"/>
    <col min="12556" max="12808" width="9.140625" style="1"/>
    <col min="12809" max="12809" width="6.5703125" style="1" customWidth="1"/>
    <col min="12810" max="12810" width="9.140625" style="1"/>
    <col min="12811" max="12811" width="14" style="1" customWidth="1"/>
    <col min="12812" max="13064" width="9.140625" style="1"/>
    <col min="13065" max="13065" width="6.5703125" style="1" customWidth="1"/>
    <col min="13066" max="13066" width="9.140625" style="1"/>
    <col min="13067" max="13067" width="14" style="1" customWidth="1"/>
    <col min="13068" max="13320" width="9.140625" style="1"/>
    <col min="13321" max="13321" width="6.5703125" style="1" customWidth="1"/>
    <col min="13322" max="13322" width="9.140625" style="1"/>
    <col min="13323" max="13323" width="14" style="1" customWidth="1"/>
    <col min="13324" max="13576" width="9.140625" style="1"/>
    <col min="13577" max="13577" width="6.5703125" style="1" customWidth="1"/>
    <col min="13578" max="13578" width="9.140625" style="1"/>
    <col min="13579" max="13579" width="14" style="1" customWidth="1"/>
    <col min="13580" max="13832" width="9.140625" style="1"/>
    <col min="13833" max="13833" width="6.5703125" style="1" customWidth="1"/>
    <col min="13834" max="13834" width="9.140625" style="1"/>
    <col min="13835" max="13835" width="14" style="1" customWidth="1"/>
    <col min="13836" max="14088" width="9.140625" style="1"/>
    <col min="14089" max="14089" width="6.5703125" style="1" customWidth="1"/>
    <col min="14090" max="14090" width="9.140625" style="1"/>
    <col min="14091" max="14091" width="14" style="1" customWidth="1"/>
    <col min="14092" max="14344" width="9.140625" style="1"/>
    <col min="14345" max="14345" width="6.5703125" style="1" customWidth="1"/>
    <col min="14346" max="14346" width="9.140625" style="1"/>
    <col min="14347" max="14347" width="14" style="1" customWidth="1"/>
    <col min="14348" max="14600" width="9.140625" style="1"/>
    <col min="14601" max="14601" width="6.5703125" style="1" customWidth="1"/>
    <col min="14602" max="14602" width="9.140625" style="1"/>
    <col min="14603" max="14603" width="14" style="1" customWidth="1"/>
    <col min="14604" max="14856" width="9.140625" style="1"/>
    <col min="14857" max="14857" width="6.5703125" style="1" customWidth="1"/>
    <col min="14858" max="14858" width="9.140625" style="1"/>
    <col min="14859" max="14859" width="14" style="1" customWidth="1"/>
    <col min="14860" max="15112" width="9.140625" style="1"/>
    <col min="15113" max="15113" width="6.5703125" style="1" customWidth="1"/>
    <col min="15114" max="15114" width="9.140625" style="1"/>
    <col min="15115" max="15115" width="14" style="1" customWidth="1"/>
    <col min="15116" max="15368" width="9.140625" style="1"/>
    <col min="15369" max="15369" width="6.5703125" style="1" customWidth="1"/>
    <col min="15370" max="15370" width="9.140625" style="1"/>
    <col min="15371" max="15371" width="14" style="1" customWidth="1"/>
    <col min="15372" max="15624" width="9.140625" style="1"/>
    <col min="15625" max="15625" width="6.5703125" style="1" customWidth="1"/>
    <col min="15626" max="15626" width="9.140625" style="1"/>
    <col min="15627" max="15627" width="14" style="1" customWidth="1"/>
    <col min="15628" max="15880" width="9.140625" style="1"/>
    <col min="15881" max="15881" width="6.5703125" style="1" customWidth="1"/>
    <col min="15882" max="15882" width="9.140625" style="1"/>
    <col min="15883" max="15883" width="14" style="1" customWidth="1"/>
    <col min="15884" max="16136" width="9.140625" style="1"/>
    <col min="16137" max="16137" width="6.5703125" style="1" customWidth="1"/>
    <col min="16138" max="16138" width="9.140625" style="1"/>
    <col min="16139" max="16139" width="14" style="1" customWidth="1"/>
    <col min="16140" max="16384" width="9.140625" style="1"/>
  </cols>
  <sheetData>
    <row r="1" spans="1:24" x14ac:dyDescent="0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</row>
    <row r="2" spans="1:24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</row>
    <row r="3" spans="1:24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</row>
    <row r="4" spans="1:24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</row>
    <row r="5" spans="1:24" x14ac:dyDescent="0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</row>
    <row r="6" spans="1:24" x14ac:dyDescent="0.25">
      <c r="A6" s="14"/>
      <c r="B6" s="21" t="s">
        <v>128</v>
      </c>
      <c r="C6" s="13"/>
      <c r="D6" s="13"/>
      <c r="E6" s="13"/>
      <c r="F6" s="13"/>
      <c r="G6" s="13"/>
      <c r="H6" s="13"/>
      <c r="I6" s="13"/>
      <c r="J6" s="13"/>
      <c r="K6" s="13"/>
      <c r="L6" s="22" t="s">
        <v>129</v>
      </c>
      <c r="M6" s="12"/>
    </row>
    <row r="7" spans="1:24" x14ac:dyDescent="0.25">
      <c r="A7" s="14"/>
      <c r="B7" s="21" t="s">
        <v>130</v>
      </c>
      <c r="C7" s="13"/>
      <c r="D7" s="13"/>
      <c r="E7" s="13"/>
      <c r="F7" s="13"/>
      <c r="G7" s="13"/>
      <c r="H7" s="13"/>
      <c r="I7" s="13"/>
      <c r="J7" s="13"/>
      <c r="K7" s="13"/>
      <c r="L7" s="22" t="s">
        <v>131</v>
      </c>
      <c r="M7" s="12"/>
    </row>
    <row r="8" spans="1:24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</row>
    <row r="9" spans="1:24" ht="15.75" thickBo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23" t="s">
        <v>206</v>
      </c>
    </row>
    <row r="10" spans="1:24" x14ac:dyDescent="0.25">
      <c r="A10" s="70" t="s">
        <v>195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1:24" ht="15.75" thickBot="1" x14ac:dyDescent="0.3">
      <c r="A11" s="73" t="s">
        <v>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  <c r="O11" s="10"/>
      <c r="P11" s="10"/>
      <c r="Q11" s="10"/>
      <c r="R11" s="10"/>
      <c r="S11" s="2"/>
    </row>
    <row r="12" spans="1:24" s="31" customFormat="1" ht="15.75" customHeight="1" thickBot="1" x14ac:dyDescent="0.25">
      <c r="A12" s="76" t="s">
        <v>132</v>
      </c>
      <c r="B12" s="77"/>
      <c r="C12" s="78"/>
      <c r="D12" s="95"/>
      <c r="E12" s="96"/>
      <c r="F12" s="96"/>
      <c r="G12" s="79"/>
      <c r="H12" s="79"/>
      <c r="I12" s="79"/>
      <c r="J12" s="79"/>
      <c r="K12" s="79"/>
      <c r="L12" s="79"/>
      <c r="M12" s="79"/>
      <c r="O12" s="32"/>
      <c r="P12" s="32"/>
      <c r="Q12" s="32"/>
      <c r="R12" s="32"/>
      <c r="S12" s="33"/>
    </row>
    <row r="13" spans="1:24" x14ac:dyDescent="0.25">
      <c r="A13" s="70" t="s">
        <v>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O13" s="11"/>
      <c r="P13" s="11"/>
      <c r="Q13" s="11"/>
      <c r="R13" s="11"/>
    </row>
    <row r="14" spans="1:24" x14ac:dyDescent="0.25">
      <c r="A14" s="87" t="s">
        <v>2</v>
      </c>
      <c r="B14" s="89" t="s">
        <v>3</v>
      </c>
      <c r="C14" s="90"/>
      <c r="D14" s="90"/>
      <c r="E14" s="90"/>
      <c r="F14" s="90"/>
      <c r="G14" s="90"/>
      <c r="H14" s="90"/>
      <c r="I14" s="91"/>
      <c r="J14" s="87" t="s">
        <v>4</v>
      </c>
      <c r="K14" s="87"/>
      <c r="L14" s="87" t="s">
        <v>133</v>
      </c>
      <c r="M14" s="87"/>
      <c r="O14" s="11"/>
      <c r="P14" s="11"/>
      <c r="Q14" s="11"/>
      <c r="R14" s="11"/>
    </row>
    <row r="15" spans="1:24" x14ac:dyDescent="0.25">
      <c r="A15" s="88"/>
      <c r="B15" s="92"/>
      <c r="C15" s="93"/>
      <c r="D15" s="93"/>
      <c r="E15" s="93"/>
      <c r="F15" s="93"/>
      <c r="G15" s="93"/>
      <c r="H15" s="93"/>
      <c r="I15" s="94"/>
      <c r="J15" s="88"/>
      <c r="K15" s="88"/>
      <c r="L15" s="88"/>
      <c r="M15" s="88"/>
    </row>
    <row r="16" spans="1:24" x14ac:dyDescent="0.25">
      <c r="A16" s="24">
        <v>1.1000000000000001</v>
      </c>
      <c r="B16" s="80" t="s">
        <v>5</v>
      </c>
      <c r="C16" s="81"/>
      <c r="D16" s="81"/>
      <c r="E16" s="81"/>
      <c r="F16" s="81"/>
      <c r="G16" s="81"/>
      <c r="H16" s="81"/>
      <c r="I16" s="82"/>
      <c r="J16" s="83" t="s">
        <v>194</v>
      </c>
      <c r="K16" s="84"/>
      <c r="L16" s="83"/>
      <c r="M16" s="84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13" x14ac:dyDescent="0.25">
      <c r="A17" s="25">
        <v>1.2</v>
      </c>
      <c r="B17" s="85" t="s">
        <v>6</v>
      </c>
      <c r="C17" s="85"/>
      <c r="D17" s="85"/>
      <c r="E17" s="85"/>
      <c r="F17" s="85"/>
      <c r="G17" s="85"/>
      <c r="H17" s="85"/>
      <c r="I17" s="85"/>
      <c r="J17" s="64" t="s">
        <v>7</v>
      </c>
      <c r="K17" s="65"/>
      <c r="L17" s="86"/>
      <c r="M17" s="86"/>
    </row>
    <row r="18" spans="1:13" ht="15" customHeight="1" x14ac:dyDescent="0.25">
      <c r="A18" s="24" t="s">
        <v>8</v>
      </c>
      <c r="B18" s="63" t="s">
        <v>9</v>
      </c>
      <c r="C18" s="63"/>
      <c r="D18" s="63"/>
      <c r="E18" s="63"/>
      <c r="F18" s="63"/>
      <c r="G18" s="63"/>
      <c r="H18" s="63"/>
      <c r="I18" s="63"/>
      <c r="J18" s="64" t="s">
        <v>196</v>
      </c>
      <c r="K18" s="65"/>
      <c r="L18" s="66"/>
      <c r="M18" s="66"/>
    </row>
    <row r="19" spans="1:13" x14ac:dyDescent="0.25">
      <c r="A19" s="26" t="s">
        <v>10</v>
      </c>
      <c r="B19" s="67" t="s">
        <v>11</v>
      </c>
      <c r="C19" s="67"/>
      <c r="D19" s="67"/>
      <c r="E19" s="67"/>
      <c r="F19" s="67"/>
      <c r="G19" s="67"/>
      <c r="H19" s="67"/>
      <c r="I19" s="67"/>
      <c r="J19" s="68">
        <v>25</v>
      </c>
      <c r="K19" s="68"/>
      <c r="L19" s="69"/>
      <c r="M19" s="69"/>
    </row>
    <row r="20" spans="1:13" x14ac:dyDescent="0.25">
      <c r="A20" s="24" t="s">
        <v>12</v>
      </c>
      <c r="B20" s="97" t="s">
        <v>13</v>
      </c>
      <c r="C20" s="97"/>
      <c r="D20" s="97"/>
      <c r="E20" s="97"/>
      <c r="F20" s="97"/>
      <c r="G20" s="97"/>
      <c r="H20" s="97"/>
      <c r="I20" s="97"/>
      <c r="J20" s="103">
        <v>10.5</v>
      </c>
      <c r="K20" s="103"/>
      <c r="L20" s="66"/>
      <c r="M20" s="66"/>
    </row>
    <row r="21" spans="1:13" x14ac:dyDescent="0.25">
      <c r="A21" s="24" t="s">
        <v>14</v>
      </c>
      <c r="B21" s="97" t="s">
        <v>15</v>
      </c>
      <c r="C21" s="97"/>
      <c r="D21" s="97"/>
      <c r="E21" s="97"/>
      <c r="F21" s="97"/>
      <c r="G21" s="97"/>
      <c r="H21" s="97"/>
      <c r="I21" s="97"/>
      <c r="J21" s="64">
        <v>0.4</v>
      </c>
      <c r="K21" s="65"/>
      <c r="L21" s="66"/>
      <c r="M21" s="66"/>
    </row>
    <row r="22" spans="1:13" x14ac:dyDescent="0.25">
      <c r="A22" s="26" t="s">
        <v>16</v>
      </c>
      <c r="B22" s="67" t="s">
        <v>17</v>
      </c>
      <c r="C22" s="67"/>
      <c r="D22" s="67"/>
      <c r="E22" s="67"/>
      <c r="F22" s="67"/>
      <c r="G22" s="67"/>
      <c r="H22" s="67"/>
      <c r="I22" s="67"/>
      <c r="J22" s="68" t="s">
        <v>171</v>
      </c>
      <c r="K22" s="68"/>
      <c r="L22" s="69"/>
      <c r="M22" s="69"/>
    </row>
    <row r="23" spans="1:13" x14ac:dyDescent="0.25">
      <c r="A23" s="24" t="s">
        <v>18</v>
      </c>
      <c r="B23" s="97" t="s">
        <v>19</v>
      </c>
      <c r="C23" s="97"/>
      <c r="D23" s="97"/>
      <c r="E23" s="97"/>
      <c r="F23" s="97"/>
      <c r="G23" s="97"/>
      <c r="H23" s="97"/>
      <c r="I23" s="97"/>
      <c r="J23" s="98" t="s">
        <v>197</v>
      </c>
      <c r="K23" s="99"/>
      <c r="L23" s="66"/>
      <c r="M23" s="66"/>
    </row>
    <row r="24" spans="1:13" x14ac:dyDescent="0.25">
      <c r="A24" s="24" t="s">
        <v>20</v>
      </c>
      <c r="B24" s="106" t="s">
        <v>21</v>
      </c>
      <c r="C24" s="107"/>
      <c r="D24" s="107"/>
      <c r="E24" s="107"/>
      <c r="F24" s="107"/>
      <c r="G24" s="107"/>
      <c r="H24" s="107"/>
      <c r="I24" s="108"/>
      <c r="J24" s="64" t="str">
        <f>IF(J23="Нет","Нет","ПБВ")</f>
        <v>Нет</v>
      </c>
      <c r="K24" s="65"/>
      <c r="L24" s="109"/>
      <c r="M24" s="110"/>
    </row>
    <row r="25" spans="1:13" x14ac:dyDescent="0.25">
      <c r="A25" s="25" t="s">
        <v>22</v>
      </c>
      <c r="B25" s="100" t="s">
        <v>23</v>
      </c>
      <c r="C25" s="101"/>
      <c r="D25" s="101"/>
      <c r="E25" s="101"/>
      <c r="F25" s="101"/>
      <c r="G25" s="101"/>
      <c r="H25" s="101"/>
      <c r="I25" s="102"/>
      <c r="J25" s="64" t="s">
        <v>198</v>
      </c>
      <c r="K25" s="65"/>
      <c r="L25" s="27"/>
      <c r="M25" s="28"/>
    </row>
    <row r="26" spans="1:13" x14ac:dyDescent="0.25">
      <c r="A26" s="24" t="s">
        <v>24</v>
      </c>
      <c r="B26" s="97" t="s">
        <v>25</v>
      </c>
      <c r="C26" s="97"/>
      <c r="D26" s="97"/>
      <c r="E26" s="97"/>
      <c r="F26" s="97"/>
      <c r="G26" s="97"/>
      <c r="H26" s="97"/>
      <c r="I26" s="97"/>
      <c r="J26" s="104">
        <f>VLOOKUP(J19,Лист1!B4:C11,2,FALSE)</f>
        <v>140</v>
      </c>
      <c r="K26" s="104"/>
      <c r="L26" s="105"/>
      <c r="M26" s="105"/>
    </row>
    <row r="27" spans="1:13" x14ac:dyDescent="0.25">
      <c r="A27" s="24" t="s">
        <v>26</v>
      </c>
      <c r="B27" s="97" t="s">
        <v>205</v>
      </c>
      <c r="C27" s="97"/>
      <c r="D27" s="97"/>
      <c r="E27" s="97"/>
      <c r="F27" s="97"/>
      <c r="G27" s="97"/>
      <c r="H27" s="97"/>
      <c r="I27" s="97"/>
      <c r="J27" s="104">
        <f>VLOOKUP(J19,Лист1!B4:D11,3,FALSE)</f>
        <v>470</v>
      </c>
      <c r="K27" s="104"/>
      <c r="L27" s="105"/>
      <c r="M27" s="105"/>
    </row>
    <row r="28" spans="1:13" x14ac:dyDescent="0.25">
      <c r="A28" s="24" t="s">
        <v>27</v>
      </c>
      <c r="B28" s="97" t="s">
        <v>28</v>
      </c>
      <c r="C28" s="97"/>
      <c r="D28" s="97"/>
      <c r="E28" s="97"/>
      <c r="F28" s="97"/>
      <c r="G28" s="97"/>
      <c r="H28" s="97"/>
      <c r="I28" s="97"/>
      <c r="J28" s="104">
        <f>VLOOKUP(J19,Лист1!B4:E113,4,FALSE)</f>
        <v>3.2</v>
      </c>
      <c r="K28" s="104"/>
      <c r="L28" s="105"/>
      <c r="M28" s="105"/>
    </row>
    <row r="29" spans="1:13" x14ac:dyDescent="0.25">
      <c r="A29" s="24" t="s">
        <v>29</v>
      </c>
      <c r="B29" s="97" t="s">
        <v>30</v>
      </c>
      <c r="C29" s="97"/>
      <c r="D29" s="97"/>
      <c r="E29" s="97"/>
      <c r="F29" s="97"/>
      <c r="G29" s="97"/>
      <c r="H29" s="97"/>
      <c r="I29" s="97"/>
      <c r="J29" s="104">
        <f>VLOOKUP(J19,Лист1!B4:F11,5,FALSE)</f>
        <v>2.5</v>
      </c>
      <c r="K29" s="104"/>
      <c r="L29" s="105"/>
      <c r="M29" s="105"/>
    </row>
    <row r="30" spans="1:13" x14ac:dyDescent="0.25">
      <c r="A30" s="25" t="s">
        <v>31</v>
      </c>
      <c r="B30" s="97" t="s">
        <v>32</v>
      </c>
      <c r="C30" s="97"/>
      <c r="D30" s="97"/>
      <c r="E30" s="97"/>
      <c r="F30" s="97"/>
      <c r="G30" s="97"/>
      <c r="H30" s="97"/>
      <c r="I30" s="97"/>
      <c r="J30" s="104">
        <f>VLOOKUP(J19,Лист1!H4:L11,4,FALSE)</f>
        <v>300</v>
      </c>
      <c r="K30" s="104"/>
      <c r="L30" s="105"/>
      <c r="M30" s="105"/>
    </row>
    <row r="31" spans="1:13" x14ac:dyDescent="0.25">
      <c r="A31" s="25" t="s">
        <v>33</v>
      </c>
      <c r="B31" s="111" t="s">
        <v>34</v>
      </c>
      <c r="C31" s="112"/>
      <c r="D31" s="112"/>
      <c r="E31" s="112"/>
      <c r="F31" s="112"/>
      <c r="G31" s="112"/>
      <c r="H31" s="112"/>
      <c r="I31" s="113"/>
      <c r="J31" s="104" t="str">
        <f>VLOOKUP(J19,Лист1!H4:L11,2,FALSE)</f>
        <v>1040х770х1052</v>
      </c>
      <c r="K31" s="104"/>
      <c r="L31" s="83"/>
      <c r="M31" s="84"/>
    </row>
    <row r="32" spans="1:13" ht="15.75" thickBot="1" x14ac:dyDescent="0.3">
      <c r="A32" s="25" t="s">
        <v>35</v>
      </c>
      <c r="B32" s="106" t="s">
        <v>36</v>
      </c>
      <c r="C32" s="107"/>
      <c r="D32" s="107"/>
      <c r="E32" s="107"/>
      <c r="F32" s="107"/>
      <c r="G32" s="107"/>
      <c r="H32" s="107"/>
      <c r="I32" s="108"/>
      <c r="J32" s="104" t="str">
        <f>VLOOKUP(J19,Лист1!H4:L11,3,FALSE)</f>
        <v>500х500</v>
      </c>
      <c r="K32" s="104"/>
      <c r="L32" s="114"/>
      <c r="M32" s="115"/>
    </row>
    <row r="33" spans="1:15" x14ac:dyDescent="0.25">
      <c r="A33" s="70" t="s">
        <v>37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1:15" x14ac:dyDescent="0.25">
      <c r="A34" s="26">
        <v>2.1</v>
      </c>
      <c r="B34" s="119" t="s">
        <v>38</v>
      </c>
      <c r="C34" s="120"/>
      <c r="D34" s="120"/>
      <c r="E34" s="120"/>
      <c r="F34" s="120"/>
      <c r="G34" s="120"/>
      <c r="H34" s="120"/>
      <c r="I34" s="121"/>
      <c r="J34" s="116">
        <v>3</v>
      </c>
      <c r="K34" s="117"/>
      <c r="L34" s="122"/>
      <c r="M34" s="123"/>
    </row>
    <row r="35" spans="1:15" x14ac:dyDescent="0.25">
      <c r="A35" s="24">
        <v>2.2000000000000002</v>
      </c>
      <c r="B35" s="97" t="s">
        <v>39</v>
      </c>
      <c r="C35" s="97"/>
      <c r="D35" s="97"/>
      <c r="E35" s="97"/>
      <c r="F35" s="97"/>
      <c r="G35" s="97"/>
      <c r="H35" s="97"/>
      <c r="I35" s="97"/>
      <c r="J35" s="116">
        <v>1000</v>
      </c>
      <c r="K35" s="117"/>
      <c r="L35" s="105"/>
      <c r="M35" s="105"/>
    </row>
    <row r="36" spans="1:15" x14ac:dyDescent="0.25">
      <c r="A36" s="24">
        <v>2.2999999999999998</v>
      </c>
      <c r="B36" s="97" t="s">
        <v>40</v>
      </c>
      <c r="C36" s="97"/>
      <c r="D36" s="97"/>
      <c r="E36" s="97"/>
      <c r="F36" s="97"/>
      <c r="G36" s="97"/>
      <c r="H36" s="97"/>
      <c r="I36" s="97"/>
      <c r="J36" s="116" t="s">
        <v>41</v>
      </c>
      <c r="K36" s="117"/>
      <c r="L36" s="66"/>
      <c r="M36" s="66"/>
    </row>
    <row r="37" spans="1:15" x14ac:dyDescent="0.25">
      <c r="A37" s="25" t="s">
        <v>42</v>
      </c>
      <c r="B37" s="118" t="s">
        <v>43</v>
      </c>
      <c r="C37" s="118"/>
      <c r="D37" s="118"/>
      <c r="E37" s="118"/>
      <c r="F37" s="118"/>
      <c r="G37" s="118"/>
      <c r="H37" s="118"/>
      <c r="I37" s="118"/>
      <c r="J37" s="116">
        <v>3</v>
      </c>
      <c r="K37" s="117"/>
      <c r="L37" s="109"/>
      <c r="M37" s="110"/>
    </row>
    <row r="38" spans="1:15" x14ac:dyDescent="0.25">
      <c r="A38" s="24" t="s">
        <v>44</v>
      </c>
      <c r="B38" s="97" t="s">
        <v>45</v>
      </c>
      <c r="C38" s="97"/>
      <c r="D38" s="97"/>
      <c r="E38" s="97"/>
      <c r="F38" s="97"/>
      <c r="G38" s="97"/>
      <c r="H38" s="97"/>
      <c r="I38" s="97"/>
      <c r="J38" s="116">
        <v>50</v>
      </c>
      <c r="K38" s="117"/>
      <c r="L38" s="66"/>
      <c r="M38" s="66"/>
    </row>
    <row r="39" spans="1:15" x14ac:dyDescent="0.25">
      <c r="A39" s="24" t="s">
        <v>46</v>
      </c>
      <c r="B39" s="97" t="s">
        <v>47</v>
      </c>
      <c r="C39" s="97"/>
      <c r="D39" s="97"/>
      <c r="E39" s="97"/>
      <c r="F39" s="97"/>
      <c r="G39" s="97"/>
      <c r="H39" s="97"/>
      <c r="I39" s="97"/>
      <c r="J39" s="116" t="s">
        <v>48</v>
      </c>
      <c r="K39" s="117"/>
      <c r="L39" s="66"/>
      <c r="M39" s="66"/>
    </row>
    <row r="40" spans="1:15" x14ac:dyDescent="0.25">
      <c r="A40" s="24" t="s">
        <v>49</v>
      </c>
      <c r="B40" s="97" t="s">
        <v>134</v>
      </c>
      <c r="C40" s="97"/>
      <c r="D40" s="97"/>
      <c r="E40" s="97"/>
      <c r="F40" s="97"/>
      <c r="G40" s="97"/>
      <c r="H40" s="97"/>
      <c r="I40" s="97"/>
      <c r="J40" s="116">
        <v>8</v>
      </c>
      <c r="K40" s="117"/>
      <c r="L40" s="66"/>
      <c r="M40" s="66"/>
    </row>
    <row r="41" spans="1:15" x14ac:dyDescent="0.25">
      <c r="A41" s="24" t="s">
        <v>50</v>
      </c>
      <c r="B41" s="111" t="s">
        <v>51</v>
      </c>
      <c r="C41" s="112"/>
      <c r="D41" s="112"/>
      <c r="E41" s="112"/>
      <c r="F41" s="112"/>
      <c r="G41" s="112"/>
      <c r="H41" s="112"/>
      <c r="I41" s="113"/>
      <c r="J41" s="109" t="s">
        <v>203</v>
      </c>
      <c r="K41" s="110"/>
      <c r="L41" s="109"/>
      <c r="M41" s="110"/>
    </row>
    <row r="42" spans="1:15" x14ac:dyDescent="0.25">
      <c r="A42" s="24" t="s">
        <v>52</v>
      </c>
      <c r="B42" s="124" t="s">
        <v>53</v>
      </c>
      <c r="C42" s="125"/>
      <c r="D42" s="125"/>
      <c r="E42" s="125"/>
      <c r="F42" s="125"/>
      <c r="G42" s="125"/>
      <c r="H42" s="125"/>
      <c r="I42" s="126"/>
      <c r="J42" s="116" t="s">
        <v>54</v>
      </c>
      <c r="K42" s="117"/>
      <c r="L42" s="109"/>
      <c r="M42" s="110"/>
    </row>
    <row r="43" spans="1:15" x14ac:dyDescent="0.25">
      <c r="A43" s="24" t="s">
        <v>55</v>
      </c>
      <c r="B43" s="97" t="s">
        <v>56</v>
      </c>
      <c r="C43" s="97"/>
      <c r="D43" s="97"/>
      <c r="E43" s="97"/>
      <c r="F43" s="97"/>
      <c r="G43" s="97"/>
      <c r="H43" s="97"/>
      <c r="I43" s="97"/>
      <c r="J43" s="116" t="str">
        <f>VLOOKUP(J20,Лист1!E13:F16,2,FALSE)</f>
        <v>28/60</v>
      </c>
      <c r="K43" s="117"/>
      <c r="L43" s="109"/>
      <c r="M43" s="110"/>
    </row>
    <row r="44" spans="1:15" x14ac:dyDescent="0.25">
      <c r="A44" s="24" t="s">
        <v>58</v>
      </c>
      <c r="B44" s="111" t="s">
        <v>59</v>
      </c>
      <c r="C44" s="112"/>
      <c r="D44" s="112"/>
      <c r="E44" s="112"/>
      <c r="F44" s="112"/>
      <c r="G44" s="112"/>
      <c r="H44" s="112"/>
      <c r="I44" s="113"/>
      <c r="J44" s="116" t="s">
        <v>60</v>
      </c>
      <c r="K44" s="117"/>
      <c r="L44" s="109"/>
      <c r="M44" s="110"/>
    </row>
    <row r="45" spans="1:15" x14ac:dyDescent="0.25">
      <c r="A45" s="24" t="s">
        <v>64</v>
      </c>
      <c r="B45" s="111" t="s">
        <v>65</v>
      </c>
      <c r="C45" s="112"/>
      <c r="D45" s="112"/>
      <c r="E45" s="112"/>
      <c r="F45" s="112"/>
      <c r="G45" s="112"/>
      <c r="H45" s="112"/>
      <c r="I45" s="113"/>
      <c r="J45" s="127" t="s">
        <v>111</v>
      </c>
      <c r="K45" s="128"/>
      <c r="L45" s="109"/>
      <c r="M45" s="110"/>
    </row>
    <row r="46" spans="1:15" x14ac:dyDescent="0.25">
      <c r="A46" s="24" t="s">
        <v>61</v>
      </c>
      <c r="B46" s="111" t="s">
        <v>112</v>
      </c>
      <c r="C46" s="112"/>
      <c r="D46" s="112"/>
      <c r="E46" s="112"/>
      <c r="F46" s="112"/>
      <c r="G46" s="112"/>
      <c r="H46" s="112"/>
      <c r="I46" s="113"/>
      <c r="J46" s="127" t="s">
        <v>173</v>
      </c>
      <c r="K46" s="128"/>
      <c r="L46" s="109"/>
      <c r="M46" s="110"/>
      <c r="O46" s="9"/>
    </row>
    <row r="47" spans="1:15" x14ac:dyDescent="0.25">
      <c r="A47" s="24" t="s">
        <v>62</v>
      </c>
      <c r="B47" s="111" t="s">
        <v>114</v>
      </c>
      <c r="C47" s="112"/>
      <c r="D47" s="112"/>
      <c r="E47" s="112"/>
      <c r="F47" s="112"/>
      <c r="G47" s="112"/>
      <c r="H47" s="112"/>
      <c r="I47" s="113"/>
      <c r="J47" s="116" t="s">
        <v>178</v>
      </c>
      <c r="K47" s="117"/>
      <c r="L47" s="109"/>
      <c r="M47" s="110"/>
      <c r="O47" s="9"/>
    </row>
    <row r="48" spans="1:15" x14ac:dyDescent="0.25">
      <c r="A48" s="24" t="s">
        <v>63</v>
      </c>
      <c r="B48" s="111" t="s">
        <v>117</v>
      </c>
      <c r="C48" s="112"/>
      <c r="D48" s="112"/>
      <c r="E48" s="112"/>
      <c r="F48" s="112"/>
      <c r="G48" s="112"/>
      <c r="H48" s="112"/>
      <c r="I48" s="113"/>
      <c r="J48" s="116" t="s">
        <v>178</v>
      </c>
      <c r="K48" s="117"/>
      <c r="L48" s="66"/>
      <c r="M48" s="66"/>
      <c r="O48" s="9"/>
    </row>
    <row r="49" spans="1:15" ht="57" customHeight="1" x14ac:dyDescent="0.25">
      <c r="A49" s="24" t="s">
        <v>116</v>
      </c>
      <c r="B49" s="97" t="s">
        <v>119</v>
      </c>
      <c r="C49" s="97"/>
      <c r="D49" s="97"/>
      <c r="E49" s="97"/>
      <c r="F49" s="97"/>
      <c r="G49" s="97"/>
      <c r="H49" s="97"/>
      <c r="I49" s="97"/>
      <c r="J49" s="116"/>
      <c r="K49" s="117"/>
      <c r="L49" s="66"/>
      <c r="M49" s="66"/>
      <c r="O49" s="9"/>
    </row>
    <row r="50" spans="1:15" ht="15.75" thickBot="1" x14ac:dyDescent="0.3">
      <c r="A50" s="24" t="s">
        <v>118</v>
      </c>
      <c r="B50" s="111" t="s">
        <v>120</v>
      </c>
      <c r="C50" s="112"/>
      <c r="D50" s="112"/>
      <c r="E50" s="112"/>
      <c r="F50" s="112"/>
      <c r="G50" s="112"/>
      <c r="H50" s="112"/>
      <c r="I50" s="113"/>
      <c r="J50" s="116" t="s">
        <v>121</v>
      </c>
      <c r="K50" s="117"/>
      <c r="L50" s="140"/>
      <c r="M50" s="140"/>
    </row>
    <row r="51" spans="1:15" ht="15.75" thickBot="1" x14ac:dyDescent="0.3">
      <c r="A51" s="70" t="s">
        <v>66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2"/>
    </row>
    <row r="52" spans="1:15" x14ac:dyDescent="0.25">
      <c r="A52" s="26" t="s">
        <v>67</v>
      </c>
      <c r="B52" s="141" t="s">
        <v>68</v>
      </c>
      <c r="C52" s="142"/>
      <c r="D52" s="142"/>
      <c r="E52" s="142"/>
      <c r="F52" s="142"/>
      <c r="G52" s="142"/>
      <c r="H52" s="142"/>
      <c r="I52" s="143"/>
      <c r="J52" s="130" t="s">
        <v>69</v>
      </c>
      <c r="K52" s="130"/>
      <c r="L52" s="144"/>
      <c r="M52" s="145"/>
    </row>
    <row r="53" spans="1:15" ht="15.75" thickBot="1" x14ac:dyDescent="0.3">
      <c r="A53" s="24" t="s">
        <v>70</v>
      </c>
      <c r="B53" s="129" t="s">
        <v>71</v>
      </c>
      <c r="C53" s="129"/>
      <c r="D53" s="129"/>
      <c r="E53" s="129"/>
      <c r="F53" s="129"/>
      <c r="G53" s="129"/>
      <c r="H53" s="129"/>
      <c r="I53" s="129"/>
      <c r="J53" s="130" t="s">
        <v>72</v>
      </c>
      <c r="K53" s="130"/>
      <c r="L53" s="131"/>
      <c r="M53" s="132"/>
    </row>
    <row r="54" spans="1:15" ht="15.75" thickBot="1" x14ac:dyDescent="0.3">
      <c r="A54" s="70" t="s">
        <v>73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</row>
    <row r="55" spans="1:15" x14ac:dyDescent="0.25">
      <c r="A55" s="26" t="s">
        <v>74</v>
      </c>
      <c r="B55" s="133" t="s">
        <v>75</v>
      </c>
      <c r="C55" s="134"/>
      <c r="D55" s="134"/>
      <c r="E55" s="134"/>
      <c r="F55" s="134"/>
      <c r="G55" s="134"/>
      <c r="H55" s="134"/>
      <c r="I55" s="135"/>
      <c r="J55" s="136" t="s">
        <v>76</v>
      </c>
      <c r="K55" s="137"/>
      <c r="L55" s="138"/>
      <c r="M55" s="139"/>
    </row>
    <row r="56" spans="1:15" x14ac:dyDescent="0.25">
      <c r="A56" s="24" t="s">
        <v>77</v>
      </c>
      <c r="B56" s="97" t="s">
        <v>78</v>
      </c>
      <c r="C56" s="97"/>
      <c r="D56" s="97"/>
      <c r="E56" s="97"/>
      <c r="F56" s="97"/>
      <c r="G56" s="97"/>
      <c r="H56" s="97"/>
      <c r="I56" s="97"/>
      <c r="J56" s="109" t="s">
        <v>197</v>
      </c>
      <c r="K56" s="110"/>
      <c r="L56" s="146"/>
      <c r="M56" s="146"/>
    </row>
    <row r="57" spans="1:15" x14ac:dyDescent="0.25">
      <c r="A57" s="24" t="s">
        <v>79</v>
      </c>
      <c r="B57" s="97" t="s">
        <v>80</v>
      </c>
      <c r="C57" s="97"/>
      <c r="D57" s="97"/>
      <c r="E57" s="97"/>
      <c r="F57" s="97"/>
      <c r="G57" s="97"/>
      <c r="H57" s="97"/>
      <c r="I57" s="97"/>
      <c r="J57" s="64">
        <f>VLOOKUP(J19,Лист1!H4:L11,5,FALSE)</f>
        <v>3000</v>
      </c>
      <c r="K57" s="65"/>
      <c r="L57" s="146"/>
      <c r="M57" s="146"/>
    </row>
    <row r="58" spans="1:15" x14ac:dyDescent="0.25">
      <c r="A58" s="24" t="s">
        <v>81</v>
      </c>
      <c r="B58" s="97" t="s">
        <v>190</v>
      </c>
      <c r="C58" s="97"/>
      <c r="D58" s="97"/>
      <c r="E58" s="97"/>
      <c r="F58" s="97"/>
      <c r="G58" s="97"/>
      <c r="H58" s="97"/>
      <c r="I58" s="97"/>
      <c r="J58" s="64" t="s">
        <v>181</v>
      </c>
      <c r="K58" s="65"/>
      <c r="L58" s="146"/>
      <c r="M58" s="146"/>
    </row>
    <row r="59" spans="1:15" ht="15.75" thickBot="1" x14ac:dyDescent="0.3">
      <c r="A59" s="24" t="s">
        <v>83</v>
      </c>
      <c r="B59" s="97" t="s">
        <v>193</v>
      </c>
      <c r="C59" s="97"/>
      <c r="D59" s="97"/>
      <c r="E59" s="97"/>
      <c r="F59" s="97"/>
      <c r="G59" s="97"/>
      <c r="H59" s="97"/>
      <c r="I59" s="97"/>
      <c r="J59" s="104" t="s">
        <v>84</v>
      </c>
      <c r="K59" s="104"/>
      <c r="L59" s="146"/>
      <c r="M59" s="146"/>
    </row>
    <row r="60" spans="1:15" ht="15.75" thickBot="1" x14ac:dyDescent="0.3">
      <c r="A60" s="70" t="s">
        <v>85</v>
      </c>
      <c r="B60" s="71"/>
      <c r="C60" s="71"/>
      <c r="D60" s="71"/>
      <c r="E60" s="71"/>
      <c r="F60" s="71"/>
      <c r="G60" s="71"/>
      <c r="H60" s="71"/>
      <c r="I60" s="71"/>
      <c r="J60" s="149"/>
      <c r="K60" s="149"/>
      <c r="L60" s="71"/>
      <c r="M60" s="72"/>
    </row>
    <row r="61" spans="1:15" x14ac:dyDescent="0.25">
      <c r="A61" s="26" t="s">
        <v>86</v>
      </c>
      <c r="B61" s="133" t="s">
        <v>87</v>
      </c>
      <c r="C61" s="134"/>
      <c r="D61" s="134"/>
      <c r="E61" s="134"/>
      <c r="F61" s="134"/>
      <c r="G61" s="134"/>
      <c r="H61" s="134"/>
      <c r="I61" s="135"/>
      <c r="J61" s="64" t="s">
        <v>88</v>
      </c>
      <c r="K61" s="65"/>
      <c r="L61" s="138"/>
      <c r="M61" s="139"/>
    </row>
    <row r="62" spans="1:15" ht="15.75" thickBot="1" x14ac:dyDescent="0.3">
      <c r="A62" s="24" t="s">
        <v>89</v>
      </c>
      <c r="B62" s="97" t="s">
        <v>90</v>
      </c>
      <c r="C62" s="97"/>
      <c r="D62" s="97"/>
      <c r="E62" s="97"/>
      <c r="F62" s="97"/>
      <c r="G62" s="97"/>
      <c r="H62" s="97"/>
      <c r="I62" s="97"/>
      <c r="J62" s="147" t="s">
        <v>91</v>
      </c>
      <c r="K62" s="148"/>
      <c r="L62" s="146"/>
      <c r="M62" s="146"/>
    </row>
    <row r="63" spans="1:15" ht="15.75" thickBot="1" x14ac:dyDescent="0.3">
      <c r="A63" s="70" t="s">
        <v>92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1:15" x14ac:dyDescent="0.25">
      <c r="A64" s="26" t="s">
        <v>93</v>
      </c>
      <c r="B64" s="133" t="s">
        <v>94</v>
      </c>
      <c r="C64" s="134"/>
      <c r="D64" s="134"/>
      <c r="E64" s="134"/>
      <c r="F64" s="134"/>
      <c r="G64" s="134"/>
      <c r="H64" s="134"/>
      <c r="I64" s="135"/>
      <c r="J64" s="64" t="s">
        <v>95</v>
      </c>
      <c r="K64" s="65"/>
      <c r="L64" s="138"/>
      <c r="M64" s="139"/>
    </row>
    <row r="65" spans="1:13" ht="15.75" thickBot="1" x14ac:dyDescent="0.3">
      <c r="A65" s="24" t="s">
        <v>96</v>
      </c>
      <c r="B65" s="97" t="s">
        <v>97</v>
      </c>
      <c r="C65" s="97"/>
      <c r="D65" s="97"/>
      <c r="E65" s="97"/>
      <c r="F65" s="97"/>
      <c r="G65" s="97"/>
      <c r="H65" s="97"/>
      <c r="I65" s="97"/>
      <c r="J65" s="147">
        <v>6</v>
      </c>
      <c r="K65" s="148"/>
      <c r="L65" s="146"/>
      <c r="M65" s="146"/>
    </row>
    <row r="66" spans="1:13" ht="15.75" thickBot="1" x14ac:dyDescent="0.3">
      <c r="A66" s="70" t="s">
        <v>98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2"/>
    </row>
    <row r="67" spans="1:13" ht="15.75" thickBot="1" x14ac:dyDescent="0.3">
      <c r="A67" s="26" t="s">
        <v>99</v>
      </c>
      <c r="B67" s="97" t="s">
        <v>97</v>
      </c>
      <c r="C67" s="97"/>
      <c r="D67" s="97"/>
      <c r="E67" s="97"/>
      <c r="F67" s="97"/>
      <c r="G67" s="97"/>
      <c r="H67" s="97"/>
      <c r="I67" s="97"/>
      <c r="J67" s="155" t="s">
        <v>204</v>
      </c>
      <c r="K67" s="156"/>
      <c r="L67" s="138"/>
      <c r="M67" s="139"/>
    </row>
    <row r="68" spans="1:13" ht="15.75" thickBot="1" x14ac:dyDescent="0.3">
      <c r="A68" s="70" t="s">
        <v>100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</row>
    <row r="69" spans="1:13" x14ac:dyDescent="0.25">
      <c r="A69" s="26" t="s">
        <v>101</v>
      </c>
      <c r="B69" s="141" t="s">
        <v>102</v>
      </c>
      <c r="C69" s="142"/>
      <c r="D69" s="142"/>
      <c r="E69" s="142"/>
      <c r="F69" s="142"/>
      <c r="G69" s="142"/>
      <c r="H69" s="142"/>
      <c r="I69" s="143"/>
      <c r="J69" s="64">
        <v>25000</v>
      </c>
      <c r="K69" s="65"/>
      <c r="L69" s="159"/>
      <c r="M69" s="160"/>
    </row>
    <row r="70" spans="1:13" ht="15.75" thickBot="1" x14ac:dyDescent="0.3">
      <c r="A70" s="24" t="s">
        <v>103</v>
      </c>
      <c r="B70" s="150" t="s">
        <v>104</v>
      </c>
      <c r="C70" s="151"/>
      <c r="D70" s="151"/>
      <c r="E70" s="151"/>
      <c r="F70" s="151"/>
      <c r="G70" s="151"/>
      <c r="H70" s="151"/>
      <c r="I70" s="152"/>
      <c r="J70" s="147">
        <v>30</v>
      </c>
      <c r="K70" s="148"/>
      <c r="L70" s="153"/>
      <c r="M70" s="154"/>
    </row>
    <row r="71" spans="1:13" x14ac:dyDescent="0.25">
      <c r="A71" s="70" t="s">
        <v>105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2"/>
    </row>
    <row r="72" spans="1:13" ht="15.75" thickBot="1" x14ac:dyDescent="0.3">
      <c r="A72" s="29" t="s">
        <v>106</v>
      </c>
      <c r="B72" s="100" t="s">
        <v>135</v>
      </c>
      <c r="C72" s="101"/>
      <c r="D72" s="101"/>
      <c r="E72" s="101"/>
      <c r="F72" s="101"/>
      <c r="G72" s="101"/>
      <c r="H72" s="101"/>
      <c r="I72" s="102"/>
      <c r="J72" s="155">
        <v>3</v>
      </c>
      <c r="K72" s="156"/>
      <c r="L72" s="157"/>
      <c r="M72" s="158"/>
    </row>
    <row r="73" spans="1:13" x14ac:dyDescent="0.25">
      <c r="A73" s="70" t="s">
        <v>108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2"/>
    </row>
    <row r="74" spans="1:13" x14ac:dyDescent="0.25">
      <c r="A74" s="168" t="s">
        <v>109</v>
      </c>
      <c r="B74" s="168"/>
      <c r="C74" s="168"/>
      <c r="D74" s="168"/>
      <c r="E74" s="168"/>
      <c r="F74" s="168"/>
      <c r="G74" s="168"/>
      <c r="H74" s="169" t="s">
        <v>136</v>
      </c>
      <c r="I74" s="169"/>
      <c r="J74" s="169"/>
      <c r="K74" s="169"/>
      <c r="L74" s="169"/>
      <c r="M74" s="170"/>
    </row>
    <row r="75" spans="1:13" x14ac:dyDescent="0.2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</row>
    <row r="76" spans="1:13" x14ac:dyDescent="0.25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</row>
    <row r="77" spans="1:13" ht="15.75" thickBot="1" x14ac:dyDescent="0.3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</row>
    <row r="78" spans="1:13" x14ac:dyDescent="0.25">
      <c r="A78" s="70" t="s">
        <v>122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2"/>
    </row>
    <row r="79" spans="1:13" x14ac:dyDescent="0.25">
      <c r="A79" s="174" t="s">
        <v>123</v>
      </c>
      <c r="B79" s="174"/>
      <c r="C79" s="174"/>
      <c r="D79" s="174"/>
      <c r="E79" s="174"/>
      <c r="F79" s="174"/>
      <c r="G79" s="174"/>
      <c r="H79" s="161"/>
      <c r="I79" s="161"/>
      <c r="J79" s="161"/>
      <c r="K79" s="161"/>
      <c r="L79" s="161"/>
      <c r="M79" s="162"/>
    </row>
    <row r="80" spans="1:13" x14ac:dyDescent="0.25">
      <c r="A80" s="140"/>
      <c r="B80" s="140"/>
      <c r="C80" s="140"/>
      <c r="D80" s="140"/>
      <c r="E80" s="140"/>
      <c r="F80" s="140"/>
      <c r="G80" s="140"/>
      <c r="H80" s="164"/>
      <c r="I80" s="164"/>
      <c r="J80" s="164"/>
      <c r="K80" s="164"/>
      <c r="L80" s="164"/>
      <c r="M80" s="164"/>
    </row>
    <row r="81" spans="1:13" x14ac:dyDescent="0.25">
      <c r="A81" s="163" t="s">
        <v>127</v>
      </c>
      <c r="B81" s="163"/>
      <c r="C81" s="163"/>
      <c r="D81" s="163"/>
      <c r="E81" s="163"/>
      <c r="F81" s="163"/>
      <c r="G81" s="163"/>
      <c r="H81" s="105"/>
      <c r="I81" s="105"/>
      <c r="J81" s="105"/>
      <c r="K81" s="105"/>
      <c r="L81" s="105"/>
      <c r="M81" s="105"/>
    </row>
    <row r="82" spans="1:13" x14ac:dyDescent="0.25">
      <c r="A82" s="140"/>
      <c r="B82" s="140"/>
      <c r="C82" s="140"/>
      <c r="D82" s="140"/>
      <c r="E82" s="140"/>
      <c r="F82" s="140"/>
      <c r="G82" s="140"/>
      <c r="H82" s="105"/>
      <c r="I82" s="105"/>
      <c r="J82" s="105"/>
      <c r="K82" s="105"/>
      <c r="L82" s="105"/>
      <c r="M82" s="105"/>
    </row>
    <row r="83" spans="1:13" x14ac:dyDescent="0.25">
      <c r="A83" s="163" t="s">
        <v>124</v>
      </c>
      <c r="B83" s="163"/>
      <c r="C83" s="163"/>
      <c r="D83" s="163"/>
      <c r="E83" s="163"/>
      <c r="F83" s="163"/>
      <c r="G83" s="163"/>
      <c r="H83" s="164"/>
      <c r="I83" s="164"/>
      <c r="J83" s="164"/>
      <c r="K83" s="164"/>
      <c r="L83" s="164"/>
      <c r="M83" s="164"/>
    </row>
    <row r="84" spans="1:13" x14ac:dyDescent="0.2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5" spans="1:13" x14ac:dyDescent="0.25">
      <c r="A85" s="163" t="s">
        <v>125</v>
      </c>
      <c r="B85" s="163"/>
      <c r="C85" s="163"/>
      <c r="D85" s="163"/>
      <c r="E85" s="163"/>
      <c r="F85" s="163"/>
      <c r="G85" s="163"/>
      <c r="H85" s="164"/>
      <c r="I85" s="164"/>
      <c r="J85" s="164"/>
      <c r="K85" s="164"/>
      <c r="L85" s="164"/>
      <c r="M85" s="164"/>
    </row>
    <row r="86" spans="1:13" x14ac:dyDescent="0.2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</row>
    <row r="87" spans="1:13" x14ac:dyDescent="0.25">
      <c r="A87" s="163" t="s">
        <v>126</v>
      </c>
      <c r="B87" s="163"/>
      <c r="C87" s="163"/>
      <c r="D87" s="163"/>
      <c r="E87" s="163"/>
      <c r="F87" s="163"/>
      <c r="G87" s="163"/>
      <c r="H87" s="164"/>
      <c r="I87" s="164"/>
      <c r="J87" s="164"/>
      <c r="K87" s="164"/>
      <c r="L87" s="164"/>
      <c r="M87" s="164"/>
    </row>
    <row r="88" spans="1:13" x14ac:dyDescent="0.2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</row>
    <row r="89" spans="1:13" x14ac:dyDescent="0.25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7"/>
    </row>
    <row r="90" spans="1:13" x14ac:dyDescent="0.25">
      <c r="A90" s="165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7"/>
    </row>
    <row r="91" spans="1:13" x14ac:dyDescent="0.25">
      <c r="A91" s="165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7"/>
    </row>
    <row r="92" spans="1:13" x14ac:dyDescent="0.25">
      <c r="A92" s="165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7"/>
    </row>
    <row r="93" spans="1:13" x14ac:dyDescent="0.25">
      <c r="A93" s="165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7"/>
    </row>
    <row r="94" spans="1:13" x14ac:dyDescent="0.25">
      <c r="A94" s="165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7"/>
    </row>
    <row r="95" spans="1:13" x14ac:dyDescent="0.25">
      <c r="A95" s="173" t="s">
        <v>137</v>
      </c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</row>
    <row r="96" spans="1:13" x14ac:dyDescent="0.25">
      <c r="A96" s="173" t="s">
        <v>138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</row>
    <row r="97" spans="1:13" x14ac:dyDescent="0.25">
      <c r="A97" s="172" t="s">
        <v>139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</row>
    <row r="98" spans="1:13" x14ac:dyDescent="0.25">
      <c r="A98" s="172" t="s">
        <v>110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</row>
    <row r="99" spans="1:13" x14ac:dyDescent="0.25">
      <c r="A99" s="172" t="s">
        <v>140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</row>
    <row r="100" spans="1:13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5"/>
      <c r="M100" s="35"/>
    </row>
    <row r="101" spans="1:13" x14ac:dyDescent="0.25">
      <c r="A101" s="16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9"/>
      <c r="M101" s="20"/>
    </row>
    <row r="102" spans="1:13" x14ac:dyDescent="0.25">
      <c r="A102" s="13"/>
      <c r="B102" s="30" t="s">
        <v>141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2"/>
      <c r="M102" s="12"/>
    </row>
    <row r="103" spans="1:13" ht="16.5" x14ac:dyDescent="0.35">
      <c r="A103" s="4"/>
      <c r="B103" s="5"/>
      <c r="C103" s="5"/>
      <c r="D103" s="5"/>
      <c r="E103" s="5"/>
      <c r="F103" s="6"/>
      <c r="G103" s="6"/>
      <c r="H103" s="6"/>
      <c r="I103" s="6"/>
      <c r="J103" s="6"/>
      <c r="K103" s="6"/>
      <c r="L103" s="7"/>
      <c r="M103" s="7"/>
    </row>
    <row r="112" spans="1:13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2:11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2:11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2:11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2:11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2:11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2:11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2:11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2:11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2:11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5" spans="2:11" x14ac:dyDescent="0.25">
      <c r="B125" s="8"/>
      <c r="D125" s="8"/>
      <c r="E125" s="8"/>
      <c r="F125" s="8"/>
      <c r="G125" s="8"/>
      <c r="H125" s="8"/>
    </row>
    <row r="126" spans="2:11" x14ac:dyDescent="0.25">
      <c r="B126" s="8"/>
      <c r="C126" s="8"/>
      <c r="D126" s="8"/>
      <c r="E126" s="8"/>
      <c r="F126" s="8"/>
      <c r="G126" s="8"/>
      <c r="H126" s="8"/>
    </row>
    <row r="127" spans="2:11" x14ac:dyDescent="0.25">
      <c r="B127" s="8"/>
      <c r="C127" s="8"/>
      <c r="D127" s="8"/>
      <c r="E127" s="8"/>
      <c r="F127" s="8"/>
      <c r="G127" s="8"/>
      <c r="H127" s="8"/>
    </row>
    <row r="128" spans="2:11" x14ac:dyDescent="0.25">
      <c r="B128" s="8"/>
      <c r="C128" s="8"/>
      <c r="D128" s="8"/>
      <c r="E128" s="8"/>
      <c r="F128" s="8"/>
      <c r="G128" s="8"/>
      <c r="H128" s="8"/>
    </row>
    <row r="129" spans="2:8" x14ac:dyDescent="0.25">
      <c r="B129" s="8"/>
      <c r="C129" s="8"/>
      <c r="D129" s="8"/>
      <c r="E129" s="8"/>
      <c r="F129" s="8"/>
      <c r="G129" s="8"/>
      <c r="H129" s="8"/>
    </row>
    <row r="130" spans="2:8" x14ac:dyDescent="0.25">
      <c r="B130" s="8"/>
      <c r="C130" s="8"/>
      <c r="D130" s="8"/>
      <c r="E130" s="8"/>
      <c r="F130" s="8"/>
      <c r="G130" s="8"/>
      <c r="H130" s="8"/>
    </row>
    <row r="131" spans="2:8" x14ac:dyDescent="0.25">
      <c r="B131" s="8"/>
      <c r="C131" s="8"/>
      <c r="D131" s="8"/>
      <c r="E131" s="8"/>
      <c r="F131" s="8"/>
      <c r="G131" s="8"/>
      <c r="H131" s="8"/>
    </row>
    <row r="132" spans="2:8" x14ac:dyDescent="0.25">
      <c r="B132" s="8"/>
      <c r="C132" s="8"/>
      <c r="D132" s="8"/>
      <c r="E132" s="8"/>
      <c r="F132" s="8"/>
      <c r="G132" s="8"/>
      <c r="H132" s="8"/>
    </row>
    <row r="133" spans="2:8" x14ac:dyDescent="0.25">
      <c r="B133" s="8"/>
      <c r="C133" s="8"/>
      <c r="D133" s="8"/>
      <c r="E133" s="8"/>
      <c r="F133" s="8"/>
      <c r="G133" s="8"/>
      <c r="H133" s="8"/>
    </row>
    <row r="134" spans="2:8" x14ac:dyDescent="0.25">
      <c r="B134" s="8"/>
      <c r="C134" s="8"/>
      <c r="D134" s="8"/>
      <c r="E134" s="8"/>
      <c r="F134" s="8"/>
      <c r="G134" s="8"/>
      <c r="H134" s="8"/>
    </row>
    <row r="135" spans="2:8" x14ac:dyDescent="0.25">
      <c r="B135" s="8"/>
      <c r="C135" s="8"/>
      <c r="D135" s="8"/>
      <c r="E135" s="8"/>
      <c r="F135" s="8"/>
      <c r="G135" s="8"/>
      <c r="H135" s="8"/>
    </row>
  </sheetData>
  <sheetProtection password="CF42" sheet="1" objects="1" scenarios="1" formatCells="0" formatColumns="0" formatRows="0" insertColumns="0" insertRows="0" insertHyperlinks="0" deleteColumns="0" deleteRows="0" sort="0" autoFilter="0" pivotTables="0"/>
  <mergeCells count="205">
    <mergeCell ref="A91:M91"/>
    <mergeCell ref="A92:M92"/>
    <mergeCell ref="A99:M99"/>
    <mergeCell ref="A98:M98"/>
    <mergeCell ref="A86:G86"/>
    <mergeCell ref="H86:M86"/>
    <mergeCell ref="A87:G87"/>
    <mergeCell ref="H87:M87"/>
    <mergeCell ref="A78:M78"/>
    <mergeCell ref="A80:G80"/>
    <mergeCell ref="H80:M80"/>
    <mergeCell ref="A95:M95"/>
    <mergeCell ref="A96:M96"/>
    <mergeCell ref="A97:M97"/>
    <mergeCell ref="A94:M94"/>
    <mergeCell ref="A93:M93"/>
    <mergeCell ref="A88:G88"/>
    <mergeCell ref="H88:M88"/>
    <mergeCell ref="A85:G85"/>
    <mergeCell ref="H85:M85"/>
    <mergeCell ref="A81:G81"/>
    <mergeCell ref="H81:M81"/>
    <mergeCell ref="A89:M89"/>
    <mergeCell ref="A79:G79"/>
    <mergeCell ref="H79:M79"/>
    <mergeCell ref="A82:G82"/>
    <mergeCell ref="H82:M82"/>
    <mergeCell ref="A83:G83"/>
    <mergeCell ref="H83:M83"/>
    <mergeCell ref="A84:G84"/>
    <mergeCell ref="H84:M84"/>
    <mergeCell ref="A90:M90"/>
    <mergeCell ref="A73:M73"/>
    <mergeCell ref="A74:G74"/>
    <mergeCell ref="H74:M74"/>
    <mergeCell ref="A77:G77"/>
    <mergeCell ref="H77:M77"/>
    <mergeCell ref="A75:G75"/>
    <mergeCell ref="H75:M75"/>
    <mergeCell ref="A76:G76"/>
    <mergeCell ref="H76:M76"/>
    <mergeCell ref="B70:I70"/>
    <mergeCell ref="J70:K70"/>
    <mergeCell ref="L70:M70"/>
    <mergeCell ref="A71:M71"/>
    <mergeCell ref="B72:I72"/>
    <mergeCell ref="J72:K72"/>
    <mergeCell ref="L72:M72"/>
    <mergeCell ref="A66:M66"/>
    <mergeCell ref="B67:I67"/>
    <mergeCell ref="J67:K67"/>
    <mergeCell ref="L67:M67"/>
    <mergeCell ref="A68:M68"/>
    <mergeCell ref="B69:I69"/>
    <mergeCell ref="J69:K69"/>
    <mergeCell ref="L69:M69"/>
    <mergeCell ref="B59:I59"/>
    <mergeCell ref="J59:K59"/>
    <mergeCell ref="L59:M59"/>
    <mergeCell ref="A63:M63"/>
    <mergeCell ref="B64:I64"/>
    <mergeCell ref="J64:K64"/>
    <mergeCell ref="L64:M64"/>
    <mergeCell ref="B65:I65"/>
    <mergeCell ref="J65:K65"/>
    <mergeCell ref="L65:M65"/>
    <mergeCell ref="A60:M60"/>
    <mergeCell ref="B61:I61"/>
    <mergeCell ref="J61:K61"/>
    <mergeCell ref="L61:M61"/>
    <mergeCell ref="B62:I62"/>
    <mergeCell ref="J62:K62"/>
    <mergeCell ref="L62:M62"/>
    <mergeCell ref="B58:I58"/>
    <mergeCell ref="J58:K58"/>
    <mergeCell ref="L58:M58"/>
    <mergeCell ref="B56:I56"/>
    <mergeCell ref="J56:K56"/>
    <mergeCell ref="L56:M56"/>
    <mergeCell ref="B57:I57"/>
    <mergeCell ref="J57:K57"/>
    <mergeCell ref="L57:M57"/>
    <mergeCell ref="B49:I49"/>
    <mergeCell ref="J49:K49"/>
    <mergeCell ref="L49:M49"/>
    <mergeCell ref="J50:K50"/>
    <mergeCell ref="B53:I53"/>
    <mergeCell ref="J53:K53"/>
    <mergeCell ref="L53:M53"/>
    <mergeCell ref="A54:M54"/>
    <mergeCell ref="B55:I55"/>
    <mergeCell ref="J55:K55"/>
    <mergeCell ref="L55:M55"/>
    <mergeCell ref="B50:I50"/>
    <mergeCell ref="L50:M50"/>
    <mergeCell ref="A51:M51"/>
    <mergeCell ref="B52:I52"/>
    <mergeCell ref="J52:K52"/>
    <mergeCell ref="L52:M52"/>
    <mergeCell ref="B47:I47"/>
    <mergeCell ref="J47:K47"/>
    <mergeCell ref="L47:M47"/>
    <mergeCell ref="B48:I48"/>
    <mergeCell ref="J48:K48"/>
    <mergeCell ref="L48:M48"/>
    <mergeCell ref="B45:I45"/>
    <mergeCell ref="J45:K45"/>
    <mergeCell ref="L45:M45"/>
    <mergeCell ref="B46:I46"/>
    <mergeCell ref="J46:K46"/>
    <mergeCell ref="L46:M46"/>
    <mergeCell ref="B44:I44"/>
    <mergeCell ref="J44:K44"/>
    <mergeCell ref="L44:M44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8:I38"/>
    <mergeCell ref="J38:K38"/>
    <mergeCell ref="L38:M38"/>
    <mergeCell ref="B39:I39"/>
    <mergeCell ref="J39:K39"/>
    <mergeCell ref="L39:M39"/>
    <mergeCell ref="B36:I36"/>
    <mergeCell ref="J36:K36"/>
    <mergeCell ref="L36:M36"/>
    <mergeCell ref="B37:I37"/>
    <mergeCell ref="J37:K37"/>
    <mergeCell ref="L37:M37"/>
    <mergeCell ref="A33:M33"/>
    <mergeCell ref="B34:I34"/>
    <mergeCell ref="J34:K34"/>
    <mergeCell ref="L34:M34"/>
    <mergeCell ref="B35:I35"/>
    <mergeCell ref="J35:K35"/>
    <mergeCell ref="L35:M35"/>
    <mergeCell ref="B31:I31"/>
    <mergeCell ref="J31:K31"/>
    <mergeCell ref="L31:M31"/>
    <mergeCell ref="B32:I32"/>
    <mergeCell ref="J32:K32"/>
    <mergeCell ref="L32:M32"/>
    <mergeCell ref="B29:I29"/>
    <mergeCell ref="J29:K29"/>
    <mergeCell ref="L29:M29"/>
    <mergeCell ref="B30:I30"/>
    <mergeCell ref="J30:K30"/>
    <mergeCell ref="L30:M30"/>
    <mergeCell ref="B27:I27"/>
    <mergeCell ref="J27:K27"/>
    <mergeCell ref="L27:M27"/>
    <mergeCell ref="B28:I28"/>
    <mergeCell ref="J28:K28"/>
    <mergeCell ref="L28:M28"/>
    <mergeCell ref="B24:I24"/>
    <mergeCell ref="J24:K24"/>
    <mergeCell ref="L24:M24"/>
    <mergeCell ref="B26:I26"/>
    <mergeCell ref="J26:K26"/>
    <mergeCell ref="L26:M26"/>
    <mergeCell ref="B22:I22"/>
    <mergeCell ref="J22:K22"/>
    <mergeCell ref="L22:M22"/>
    <mergeCell ref="B23:I23"/>
    <mergeCell ref="J23:K23"/>
    <mergeCell ref="L23:M23"/>
    <mergeCell ref="B25:I25"/>
    <mergeCell ref="J25:K25"/>
    <mergeCell ref="B20:I20"/>
    <mergeCell ref="J20:K20"/>
    <mergeCell ref="L20:M20"/>
    <mergeCell ref="B21:I21"/>
    <mergeCell ref="J21:K21"/>
    <mergeCell ref="L21:M21"/>
    <mergeCell ref="B18:I18"/>
    <mergeCell ref="J18:K18"/>
    <mergeCell ref="L18:M18"/>
    <mergeCell ref="B19:I19"/>
    <mergeCell ref="J19:K19"/>
    <mergeCell ref="L19:M19"/>
    <mergeCell ref="A10:M10"/>
    <mergeCell ref="A11:M11"/>
    <mergeCell ref="A12:C12"/>
    <mergeCell ref="G12:M12"/>
    <mergeCell ref="B16:I16"/>
    <mergeCell ref="J16:K16"/>
    <mergeCell ref="L16:M16"/>
    <mergeCell ref="B17:I17"/>
    <mergeCell ref="J17:K17"/>
    <mergeCell ref="L17:M17"/>
    <mergeCell ref="A13:M13"/>
    <mergeCell ref="A14:A15"/>
    <mergeCell ref="B14:I15"/>
    <mergeCell ref="J14:K15"/>
    <mergeCell ref="L14:M15"/>
    <mergeCell ref="D12:F12"/>
  </mergeCells>
  <dataValidations count="2">
    <dataValidation type="list" allowBlank="1" showInputMessage="1" showErrorMessage="1" sqref="WVR983042:WVS983042 JF32:JG32 TB32:TC32 ACX32:ACY32 AMT32:AMU32 AWP32:AWQ32 BGL32:BGM32 BQH32:BQI32 CAD32:CAE32 CJZ32:CKA32 CTV32:CTW32 DDR32:DDS32 DNN32:DNO32 DXJ32:DXK32 EHF32:EHG32 ERB32:ERC32 FAX32:FAY32 FKT32:FKU32 FUP32:FUQ32 GEL32:GEM32 GOH32:GOI32 GYD32:GYE32 HHZ32:HIA32 HRV32:HRW32 IBR32:IBS32 ILN32:ILO32 IVJ32:IVK32 JFF32:JFG32 JPB32:JPC32 JYX32:JYY32 KIT32:KIU32 KSP32:KSQ32 LCL32:LCM32 LMH32:LMI32 LWD32:LWE32 MFZ32:MGA32 MPV32:MPW32 MZR32:MZS32 NJN32:NJO32 NTJ32:NTK32 ODF32:ODG32 ONB32:ONC32 OWX32:OWY32 PGT32:PGU32 PQP32:PQQ32 QAL32:QAM32 QKH32:QKI32 QUD32:QUE32 RDZ32:REA32 RNV32:RNW32 RXR32:RXS32 SHN32:SHO32 SRJ32:SRK32 TBF32:TBG32 TLB32:TLC32 TUX32:TUY32 UET32:UEU32 UOP32:UOQ32 UYL32:UYM32 VIH32:VII32 VSD32:VSE32 WBZ32:WCA32 WLV32:WLW32 WVR32:WVS32 J65538:K65538 JF65538:JG65538 TB65538:TC65538 ACX65538:ACY65538 AMT65538:AMU65538 AWP65538:AWQ65538 BGL65538:BGM65538 BQH65538:BQI65538 CAD65538:CAE65538 CJZ65538:CKA65538 CTV65538:CTW65538 DDR65538:DDS65538 DNN65538:DNO65538 DXJ65538:DXK65538 EHF65538:EHG65538 ERB65538:ERC65538 FAX65538:FAY65538 FKT65538:FKU65538 FUP65538:FUQ65538 GEL65538:GEM65538 GOH65538:GOI65538 GYD65538:GYE65538 HHZ65538:HIA65538 HRV65538:HRW65538 IBR65538:IBS65538 ILN65538:ILO65538 IVJ65538:IVK65538 JFF65538:JFG65538 JPB65538:JPC65538 JYX65538:JYY65538 KIT65538:KIU65538 KSP65538:KSQ65538 LCL65538:LCM65538 LMH65538:LMI65538 LWD65538:LWE65538 MFZ65538:MGA65538 MPV65538:MPW65538 MZR65538:MZS65538 NJN65538:NJO65538 NTJ65538:NTK65538 ODF65538:ODG65538 ONB65538:ONC65538 OWX65538:OWY65538 PGT65538:PGU65538 PQP65538:PQQ65538 QAL65538:QAM65538 QKH65538:QKI65538 QUD65538:QUE65538 RDZ65538:REA65538 RNV65538:RNW65538 RXR65538:RXS65538 SHN65538:SHO65538 SRJ65538:SRK65538 TBF65538:TBG65538 TLB65538:TLC65538 TUX65538:TUY65538 UET65538:UEU65538 UOP65538:UOQ65538 UYL65538:UYM65538 VIH65538:VII65538 VSD65538:VSE65538 WBZ65538:WCA65538 WLV65538:WLW65538 WVR65538:WVS65538 J131074:K131074 JF131074:JG131074 TB131074:TC131074 ACX131074:ACY131074 AMT131074:AMU131074 AWP131074:AWQ131074 BGL131074:BGM131074 BQH131074:BQI131074 CAD131074:CAE131074 CJZ131074:CKA131074 CTV131074:CTW131074 DDR131074:DDS131074 DNN131074:DNO131074 DXJ131074:DXK131074 EHF131074:EHG131074 ERB131074:ERC131074 FAX131074:FAY131074 FKT131074:FKU131074 FUP131074:FUQ131074 GEL131074:GEM131074 GOH131074:GOI131074 GYD131074:GYE131074 HHZ131074:HIA131074 HRV131074:HRW131074 IBR131074:IBS131074 ILN131074:ILO131074 IVJ131074:IVK131074 JFF131074:JFG131074 JPB131074:JPC131074 JYX131074:JYY131074 KIT131074:KIU131074 KSP131074:KSQ131074 LCL131074:LCM131074 LMH131074:LMI131074 LWD131074:LWE131074 MFZ131074:MGA131074 MPV131074:MPW131074 MZR131074:MZS131074 NJN131074:NJO131074 NTJ131074:NTK131074 ODF131074:ODG131074 ONB131074:ONC131074 OWX131074:OWY131074 PGT131074:PGU131074 PQP131074:PQQ131074 QAL131074:QAM131074 QKH131074:QKI131074 QUD131074:QUE131074 RDZ131074:REA131074 RNV131074:RNW131074 RXR131074:RXS131074 SHN131074:SHO131074 SRJ131074:SRK131074 TBF131074:TBG131074 TLB131074:TLC131074 TUX131074:TUY131074 UET131074:UEU131074 UOP131074:UOQ131074 UYL131074:UYM131074 VIH131074:VII131074 VSD131074:VSE131074 WBZ131074:WCA131074 WLV131074:WLW131074 WVR131074:WVS131074 J196610:K196610 JF196610:JG196610 TB196610:TC196610 ACX196610:ACY196610 AMT196610:AMU196610 AWP196610:AWQ196610 BGL196610:BGM196610 BQH196610:BQI196610 CAD196610:CAE196610 CJZ196610:CKA196610 CTV196610:CTW196610 DDR196610:DDS196610 DNN196610:DNO196610 DXJ196610:DXK196610 EHF196610:EHG196610 ERB196610:ERC196610 FAX196610:FAY196610 FKT196610:FKU196610 FUP196610:FUQ196610 GEL196610:GEM196610 GOH196610:GOI196610 GYD196610:GYE196610 HHZ196610:HIA196610 HRV196610:HRW196610 IBR196610:IBS196610 ILN196610:ILO196610 IVJ196610:IVK196610 JFF196610:JFG196610 JPB196610:JPC196610 JYX196610:JYY196610 KIT196610:KIU196610 KSP196610:KSQ196610 LCL196610:LCM196610 LMH196610:LMI196610 LWD196610:LWE196610 MFZ196610:MGA196610 MPV196610:MPW196610 MZR196610:MZS196610 NJN196610:NJO196610 NTJ196610:NTK196610 ODF196610:ODG196610 ONB196610:ONC196610 OWX196610:OWY196610 PGT196610:PGU196610 PQP196610:PQQ196610 QAL196610:QAM196610 QKH196610:QKI196610 QUD196610:QUE196610 RDZ196610:REA196610 RNV196610:RNW196610 RXR196610:RXS196610 SHN196610:SHO196610 SRJ196610:SRK196610 TBF196610:TBG196610 TLB196610:TLC196610 TUX196610:TUY196610 UET196610:UEU196610 UOP196610:UOQ196610 UYL196610:UYM196610 VIH196610:VII196610 VSD196610:VSE196610 WBZ196610:WCA196610 WLV196610:WLW196610 WVR196610:WVS196610 J262146:K262146 JF262146:JG262146 TB262146:TC262146 ACX262146:ACY262146 AMT262146:AMU262146 AWP262146:AWQ262146 BGL262146:BGM262146 BQH262146:BQI262146 CAD262146:CAE262146 CJZ262146:CKA262146 CTV262146:CTW262146 DDR262146:DDS262146 DNN262146:DNO262146 DXJ262146:DXK262146 EHF262146:EHG262146 ERB262146:ERC262146 FAX262146:FAY262146 FKT262146:FKU262146 FUP262146:FUQ262146 GEL262146:GEM262146 GOH262146:GOI262146 GYD262146:GYE262146 HHZ262146:HIA262146 HRV262146:HRW262146 IBR262146:IBS262146 ILN262146:ILO262146 IVJ262146:IVK262146 JFF262146:JFG262146 JPB262146:JPC262146 JYX262146:JYY262146 KIT262146:KIU262146 KSP262146:KSQ262146 LCL262146:LCM262146 LMH262146:LMI262146 LWD262146:LWE262146 MFZ262146:MGA262146 MPV262146:MPW262146 MZR262146:MZS262146 NJN262146:NJO262146 NTJ262146:NTK262146 ODF262146:ODG262146 ONB262146:ONC262146 OWX262146:OWY262146 PGT262146:PGU262146 PQP262146:PQQ262146 QAL262146:QAM262146 QKH262146:QKI262146 QUD262146:QUE262146 RDZ262146:REA262146 RNV262146:RNW262146 RXR262146:RXS262146 SHN262146:SHO262146 SRJ262146:SRK262146 TBF262146:TBG262146 TLB262146:TLC262146 TUX262146:TUY262146 UET262146:UEU262146 UOP262146:UOQ262146 UYL262146:UYM262146 VIH262146:VII262146 VSD262146:VSE262146 WBZ262146:WCA262146 WLV262146:WLW262146 WVR262146:WVS262146 J327682:K327682 JF327682:JG327682 TB327682:TC327682 ACX327682:ACY327682 AMT327682:AMU327682 AWP327682:AWQ327682 BGL327682:BGM327682 BQH327682:BQI327682 CAD327682:CAE327682 CJZ327682:CKA327682 CTV327682:CTW327682 DDR327682:DDS327682 DNN327682:DNO327682 DXJ327682:DXK327682 EHF327682:EHG327682 ERB327682:ERC327682 FAX327682:FAY327682 FKT327682:FKU327682 FUP327682:FUQ327682 GEL327682:GEM327682 GOH327682:GOI327682 GYD327682:GYE327682 HHZ327682:HIA327682 HRV327682:HRW327682 IBR327682:IBS327682 ILN327682:ILO327682 IVJ327682:IVK327682 JFF327682:JFG327682 JPB327682:JPC327682 JYX327682:JYY327682 KIT327682:KIU327682 KSP327682:KSQ327682 LCL327682:LCM327682 LMH327682:LMI327682 LWD327682:LWE327682 MFZ327682:MGA327682 MPV327682:MPW327682 MZR327682:MZS327682 NJN327682:NJO327682 NTJ327682:NTK327682 ODF327682:ODG327682 ONB327682:ONC327682 OWX327682:OWY327682 PGT327682:PGU327682 PQP327682:PQQ327682 QAL327682:QAM327682 QKH327682:QKI327682 QUD327682:QUE327682 RDZ327682:REA327682 RNV327682:RNW327682 RXR327682:RXS327682 SHN327682:SHO327682 SRJ327682:SRK327682 TBF327682:TBG327682 TLB327682:TLC327682 TUX327682:TUY327682 UET327682:UEU327682 UOP327682:UOQ327682 UYL327682:UYM327682 VIH327682:VII327682 VSD327682:VSE327682 WBZ327682:WCA327682 WLV327682:WLW327682 WVR327682:WVS327682 J393218:K393218 JF393218:JG393218 TB393218:TC393218 ACX393218:ACY393218 AMT393218:AMU393218 AWP393218:AWQ393218 BGL393218:BGM393218 BQH393218:BQI393218 CAD393218:CAE393218 CJZ393218:CKA393218 CTV393218:CTW393218 DDR393218:DDS393218 DNN393218:DNO393218 DXJ393218:DXK393218 EHF393218:EHG393218 ERB393218:ERC393218 FAX393218:FAY393218 FKT393218:FKU393218 FUP393218:FUQ393218 GEL393218:GEM393218 GOH393218:GOI393218 GYD393218:GYE393218 HHZ393218:HIA393218 HRV393218:HRW393218 IBR393218:IBS393218 ILN393218:ILO393218 IVJ393218:IVK393218 JFF393218:JFG393218 JPB393218:JPC393218 JYX393218:JYY393218 KIT393218:KIU393218 KSP393218:KSQ393218 LCL393218:LCM393218 LMH393218:LMI393218 LWD393218:LWE393218 MFZ393218:MGA393218 MPV393218:MPW393218 MZR393218:MZS393218 NJN393218:NJO393218 NTJ393218:NTK393218 ODF393218:ODG393218 ONB393218:ONC393218 OWX393218:OWY393218 PGT393218:PGU393218 PQP393218:PQQ393218 QAL393218:QAM393218 QKH393218:QKI393218 QUD393218:QUE393218 RDZ393218:REA393218 RNV393218:RNW393218 RXR393218:RXS393218 SHN393218:SHO393218 SRJ393218:SRK393218 TBF393218:TBG393218 TLB393218:TLC393218 TUX393218:TUY393218 UET393218:UEU393218 UOP393218:UOQ393218 UYL393218:UYM393218 VIH393218:VII393218 VSD393218:VSE393218 WBZ393218:WCA393218 WLV393218:WLW393218 WVR393218:WVS393218 J458754:K458754 JF458754:JG458754 TB458754:TC458754 ACX458754:ACY458754 AMT458754:AMU458754 AWP458754:AWQ458754 BGL458754:BGM458754 BQH458754:BQI458754 CAD458754:CAE458754 CJZ458754:CKA458754 CTV458754:CTW458754 DDR458754:DDS458754 DNN458754:DNO458754 DXJ458754:DXK458754 EHF458754:EHG458754 ERB458754:ERC458754 FAX458754:FAY458754 FKT458754:FKU458754 FUP458754:FUQ458754 GEL458754:GEM458754 GOH458754:GOI458754 GYD458754:GYE458754 HHZ458754:HIA458754 HRV458754:HRW458754 IBR458754:IBS458754 ILN458754:ILO458754 IVJ458754:IVK458754 JFF458754:JFG458754 JPB458754:JPC458754 JYX458754:JYY458754 KIT458754:KIU458754 KSP458754:KSQ458754 LCL458754:LCM458754 LMH458754:LMI458754 LWD458754:LWE458754 MFZ458754:MGA458754 MPV458754:MPW458754 MZR458754:MZS458754 NJN458754:NJO458754 NTJ458754:NTK458754 ODF458754:ODG458754 ONB458754:ONC458754 OWX458754:OWY458754 PGT458754:PGU458754 PQP458754:PQQ458754 QAL458754:QAM458754 QKH458754:QKI458754 QUD458754:QUE458754 RDZ458754:REA458754 RNV458754:RNW458754 RXR458754:RXS458754 SHN458754:SHO458754 SRJ458754:SRK458754 TBF458754:TBG458754 TLB458754:TLC458754 TUX458754:TUY458754 UET458754:UEU458754 UOP458754:UOQ458754 UYL458754:UYM458754 VIH458754:VII458754 VSD458754:VSE458754 WBZ458754:WCA458754 WLV458754:WLW458754 WVR458754:WVS458754 J524290:K524290 JF524290:JG524290 TB524290:TC524290 ACX524290:ACY524290 AMT524290:AMU524290 AWP524290:AWQ524290 BGL524290:BGM524290 BQH524290:BQI524290 CAD524290:CAE524290 CJZ524290:CKA524290 CTV524290:CTW524290 DDR524290:DDS524290 DNN524290:DNO524290 DXJ524290:DXK524290 EHF524290:EHG524290 ERB524290:ERC524290 FAX524290:FAY524290 FKT524290:FKU524290 FUP524290:FUQ524290 GEL524290:GEM524290 GOH524290:GOI524290 GYD524290:GYE524290 HHZ524290:HIA524290 HRV524290:HRW524290 IBR524290:IBS524290 ILN524290:ILO524290 IVJ524290:IVK524290 JFF524290:JFG524290 JPB524290:JPC524290 JYX524290:JYY524290 KIT524290:KIU524290 KSP524290:KSQ524290 LCL524290:LCM524290 LMH524290:LMI524290 LWD524290:LWE524290 MFZ524290:MGA524290 MPV524290:MPW524290 MZR524290:MZS524290 NJN524290:NJO524290 NTJ524290:NTK524290 ODF524290:ODG524290 ONB524290:ONC524290 OWX524290:OWY524290 PGT524290:PGU524290 PQP524290:PQQ524290 QAL524290:QAM524290 QKH524290:QKI524290 QUD524290:QUE524290 RDZ524290:REA524290 RNV524290:RNW524290 RXR524290:RXS524290 SHN524290:SHO524290 SRJ524290:SRK524290 TBF524290:TBG524290 TLB524290:TLC524290 TUX524290:TUY524290 UET524290:UEU524290 UOP524290:UOQ524290 UYL524290:UYM524290 VIH524290:VII524290 VSD524290:VSE524290 WBZ524290:WCA524290 WLV524290:WLW524290 WVR524290:WVS524290 J589826:K589826 JF589826:JG589826 TB589826:TC589826 ACX589826:ACY589826 AMT589826:AMU589826 AWP589826:AWQ589826 BGL589826:BGM589826 BQH589826:BQI589826 CAD589826:CAE589826 CJZ589826:CKA589826 CTV589826:CTW589826 DDR589826:DDS589826 DNN589826:DNO589826 DXJ589826:DXK589826 EHF589826:EHG589826 ERB589826:ERC589826 FAX589826:FAY589826 FKT589826:FKU589826 FUP589826:FUQ589826 GEL589826:GEM589826 GOH589826:GOI589826 GYD589826:GYE589826 HHZ589826:HIA589826 HRV589826:HRW589826 IBR589826:IBS589826 ILN589826:ILO589826 IVJ589826:IVK589826 JFF589826:JFG589826 JPB589826:JPC589826 JYX589826:JYY589826 KIT589826:KIU589826 KSP589826:KSQ589826 LCL589826:LCM589826 LMH589826:LMI589826 LWD589826:LWE589826 MFZ589826:MGA589826 MPV589826:MPW589826 MZR589826:MZS589826 NJN589826:NJO589826 NTJ589826:NTK589826 ODF589826:ODG589826 ONB589826:ONC589826 OWX589826:OWY589826 PGT589826:PGU589826 PQP589826:PQQ589826 QAL589826:QAM589826 QKH589826:QKI589826 QUD589826:QUE589826 RDZ589826:REA589826 RNV589826:RNW589826 RXR589826:RXS589826 SHN589826:SHO589826 SRJ589826:SRK589826 TBF589826:TBG589826 TLB589826:TLC589826 TUX589826:TUY589826 UET589826:UEU589826 UOP589826:UOQ589826 UYL589826:UYM589826 VIH589826:VII589826 VSD589826:VSE589826 WBZ589826:WCA589826 WLV589826:WLW589826 WVR589826:WVS589826 J655362:K655362 JF655362:JG655362 TB655362:TC655362 ACX655362:ACY655362 AMT655362:AMU655362 AWP655362:AWQ655362 BGL655362:BGM655362 BQH655362:BQI655362 CAD655362:CAE655362 CJZ655362:CKA655362 CTV655362:CTW655362 DDR655362:DDS655362 DNN655362:DNO655362 DXJ655362:DXK655362 EHF655362:EHG655362 ERB655362:ERC655362 FAX655362:FAY655362 FKT655362:FKU655362 FUP655362:FUQ655362 GEL655362:GEM655362 GOH655362:GOI655362 GYD655362:GYE655362 HHZ655362:HIA655362 HRV655362:HRW655362 IBR655362:IBS655362 ILN655362:ILO655362 IVJ655362:IVK655362 JFF655362:JFG655362 JPB655362:JPC655362 JYX655362:JYY655362 KIT655362:KIU655362 KSP655362:KSQ655362 LCL655362:LCM655362 LMH655362:LMI655362 LWD655362:LWE655362 MFZ655362:MGA655362 MPV655362:MPW655362 MZR655362:MZS655362 NJN655362:NJO655362 NTJ655362:NTK655362 ODF655362:ODG655362 ONB655362:ONC655362 OWX655362:OWY655362 PGT655362:PGU655362 PQP655362:PQQ655362 QAL655362:QAM655362 QKH655362:QKI655362 QUD655362:QUE655362 RDZ655362:REA655362 RNV655362:RNW655362 RXR655362:RXS655362 SHN655362:SHO655362 SRJ655362:SRK655362 TBF655362:TBG655362 TLB655362:TLC655362 TUX655362:TUY655362 UET655362:UEU655362 UOP655362:UOQ655362 UYL655362:UYM655362 VIH655362:VII655362 VSD655362:VSE655362 WBZ655362:WCA655362 WLV655362:WLW655362 WVR655362:WVS655362 J720898:K720898 JF720898:JG720898 TB720898:TC720898 ACX720898:ACY720898 AMT720898:AMU720898 AWP720898:AWQ720898 BGL720898:BGM720898 BQH720898:BQI720898 CAD720898:CAE720898 CJZ720898:CKA720898 CTV720898:CTW720898 DDR720898:DDS720898 DNN720898:DNO720898 DXJ720898:DXK720898 EHF720898:EHG720898 ERB720898:ERC720898 FAX720898:FAY720898 FKT720898:FKU720898 FUP720898:FUQ720898 GEL720898:GEM720898 GOH720898:GOI720898 GYD720898:GYE720898 HHZ720898:HIA720898 HRV720898:HRW720898 IBR720898:IBS720898 ILN720898:ILO720898 IVJ720898:IVK720898 JFF720898:JFG720898 JPB720898:JPC720898 JYX720898:JYY720898 KIT720898:KIU720898 KSP720898:KSQ720898 LCL720898:LCM720898 LMH720898:LMI720898 LWD720898:LWE720898 MFZ720898:MGA720898 MPV720898:MPW720898 MZR720898:MZS720898 NJN720898:NJO720898 NTJ720898:NTK720898 ODF720898:ODG720898 ONB720898:ONC720898 OWX720898:OWY720898 PGT720898:PGU720898 PQP720898:PQQ720898 QAL720898:QAM720898 QKH720898:QKI720898 QUD720898:QUE720898 RDZ720898:REA720898 RNV720898:RNW720898 RXR720898:RXS720898 SHN720898:SHO720898 SRJ720898:SRK720898 TBF720898:TBG720898 TLB720898:TLC720898 TUX720898:TUY720898 UET720898:UEU720898 UOP720898:UOQ720898 UYL720898:UYM720898 VIH720898:VII720898 VSD720898:VSE720898 WBZ720898:WCA720898 WLV720898:WLW720898 WVR720898:WVS720898 J786434:K786434 JF786434:JG786434 TB786434:TC786434 ACX786434:ACY786434 AMT786434:AMU786434 AWP786434:AWQ786434 BGL786434:BGM786434 BQH786434:BQI786434 CAD786434:CAE786434 CJZ786434:CKA786434 CTV786434:CTW786434 DDR786434:DDS786434 DNN786434:DNO786434 DXJ786434:DXK786434 EHF786434:EHG786434 ERB786434:ERC786434 FAX786434:FAY786434 FKT786434:FKU786434 FUP786434:FUQ786434 GEL786434:GEM786434 GOH786434:GOI786434 GYD786434:GYE786434 HHZ786434:HIA786434 HRV786434:HRW786434 IBR786434:IBS786434 ILN786434:ILO786434 IVJ786434:IVK786434 JFF786434:JFG786434 JPB786434:JPC786434 JYX786434:JYY786434 KIT786434:KIU786434 KSP786434:KSQ786434 LCL786434:LCM786434 LMH786434:LMI786434 LWD786434:LWE786434 MFZ786434:MGA786434 MPV786434:MPW786434 MZR786434:MZS786434 NJN786434:NJO786434 NTJ786434:NTK786434 ODF786434:ODG786434 ONB786434:ONC786434 OWX786434:OWY786434 PGT786434:PGU786434 PQP786434:PQQ786434 QAL786434:QAM786434 QKH786434:QKI786434 QUD786434:QUE786434 RDZ786434:REA786434 RNV786434:RNW786434 RXR786434:RXS786434 SHN786434:SHO786434 SRJ786434:SRK786434 TBF786434:TBG786434 TLB786434:TLC786434 TUX786434:TUY786434 UET786434:UEU786434 UOP786434:UOQ786434 UYL786434:UYM786434 VIH786434:VII786434 VSD786434:VSE786434 WBZ786434:WCA786434 WLV786434:WLW786434 WVR786434:WVS786434 J851970:K851970 JF851970:JG851970 TB851970:TC851970 ACX851970:ACY851970 AMT851970:AMU851970 AWP851970:AWQ851970 BGL851970:BGM851970 BQH851970:BQI851970 CAD851970:CAE851970 CJZ851970:CKA851970 CTV851970:CTW851970 DDR851970:DDS851970 DNN851970:DNO851970 DXJ851970:DXK851970 EHF851970:EHG851970 ERB851970:ERC851970 FAX851970:FAY851970 FKT851970:FKU851970 FUP851970:FUQ851970 GEL851970:GEM851970 GOH851970:GOI851970 GYD851970:GYE851970 HHZ851970:HIA851970 HRV851970:HRW851970 IBR851970:IBS851970 ILN851970:ILO851970 IVJ851970:IVK851970 JFF851970:JFG851970 JPB851970:JPC851970 JYX851970:JYY851970 KIT851970:KIU851970 KSP851970:KSQ851970 LCL851970:LCM851970 LMH851970:LMI851970 LWD851970:LWE851970 MFZ851970:MGA851970 MPV851970:MPW851970 MZR851970:MZS851970 NJN851970:NJO851970 NTJ851970:NTK851970 ODF851970:ODG851970 ONB851970:ONC851970 OWX851970:OWY851970 PGT851970:PGU851970 PQP851970:PQQ851970 QAL851970:QAM851970 QKH851970:QKI851970 QUD851970:QUE851970 RDZ851970:REA851970 RNV851970:RNW851970 RXR851970:RXS851970 SHN851970:SHO851970 SRJ851970:SRK851970 TBF851970:TBG851970 TLB851970:TLC851970 TUX851970:TUY851970 UET851970:UEU851970 UOP851970:UOQ851970 UYL851970:UYM851970 VIH851970:VII851970 VSD851970:VSE851970 WBZ851970:WCA851970 WLV851970:WLW851970 WVR851970:WVS851970 J917506:K917506 JF917506:JG917506 TB917506:TC917506 ACX917506:ACY917506 AMT917506:AMU917506 AWP917506:AWQ917506 BGL917506:BGM917506 BQH917506:BQI917506 CAD917506:CAE917506 CJZ917506:CKA917506 CTV917506:CTW917506 DDR917506:DDS917506 DNN917506:DNO917506 DXJ917506:DXK917506 EHF917506:EHG917506 ERB917506:ERC917506 FAX917506:FAY917506 FKT917506:FKU917506 FUP917506:FUQ917506 GEL917506:GEM917506 GOH917506:GOI917506 GYD917506:GYE917506 HHZ917506:HIA917506 HRV917506:HRW917506 IBR917506:IBS917506 ILN917506:ILO917506 IVJ917506:IVK917506 JFF917506:JFG917506 JPB917506:JPC917506 JYX917506:JYY917506 KIT917506:KIU917506 KSP917506:KSQ917506 LCL917506:LCM917506 LMH917506:LMI917506 LWD917506:LWE917506 MFZ917506:MGA917506 MPV917506:MPW917506 MZR917506:MZS917506 NJN917506:NJO917506 NTJ917506:NTK917506 ODF917506:ODG917506 ONB917506:ONC917506 OWX917506:OWY917506 PGT917506:PGU917506 PQP917506:PQQ917506 QAL917506:QAM917506 QKH917506:QKI917506 QUD917506:QUE917506 RDZ917506:REA917506 RNV917506:RNW917506 RXR917506:RXS917506 SHN917506:SHO917506 SRJ917506:SRK917506 TBF917506:TBG917506 TLB917506:TLC917506 TUX917506:TUY917506 UET917506:UEU917506 UOP917506:UOQ917506 UYL917506:UYM917506 VIH917506:VII917506 VSD917506:VSE917506 WBZ917506:WCA917506 WLV917506:WLW917506 WVR917506:WVS917506 J983042:K983042 JF983042:JG983042 TB983042:TC983042 ACX983042:ACY983042 AMT983042:AMU983042 AWP983042:AWQ983042 BGL983042:BGM983042 BQH983042:BQI983042 CAD983042:CAE983042 CJZ983042:CKA983042 CTV983042:CTW983042 DDR983042:DDS983042 DNN983042:DNO983042 DXJ983042:DXK983042 EHF983042:EHG983042 ERB983042:ERC983042 FAX983042:FAY983042 FKT983042:FKU983042 FUP983042:FUQ983042 GEL983042:GEM983042 GOH983042:GOI983042 GYD983042:GYE983042 HHZ983042:HIA983042 HRV983042:HRW983042 IBR983042:IBS983042 ILN983042:ILO983042 IVJ983042:IVK983042 JFF983042:JFG983042 JPB983042:JPC983042 JYX983042:JYY983042 KIT983042:KIU983042 KSP983042:KSQ983042 LCL983042:LCM983042 LMH983042:LMI983042 LWD983042:LWE983042 MFZ983042:MGA983042 MPV983042:MPW983042 MZR983042:MZS983042 NJN983042:NJO983042 NTJ983042:NTK983042 ODF983042:ODG983042 ONB983042:ONC983042 OWX983042:OWY983042 PGT983042:PGU983042 PQP983042:PQQ983042 QAL983042:QAM983042 QKH983042:QKI983042 QUD983042:QUE983042 RDZ983042:REA983042 RNV983042:RNW983042 RXR983042:RXS983042 SHN983042:SHO983042 SRJ983042:SRK983042 TBF983042:TBG983042 TLB983042:TLC983042 TUX983042:TUY983042 UET983042:UEU983042 UOP983042:UOQ983042 UYL983042:UYM983042 VIH983042:VII983042 VSD983042:VSE983042 WBZ983042:WCA983042 WLV983042:WLW983042">
      <formula1>"-,См. особые требования,Медь-Медь,Алюминий-Алюминий,Медь-Алюминий,Алюминий-Медь"</formula1>
    </dataValidation>
    <dataValidation type="list" allowBlank="1" showInputMessage="1" showErrorMessage="1" sqref="L53:M53 JH53:JI53 TD53:TE53 ACZ53:ADA53 AMV53:AMW53 AWR53:AWS53 BGN53:BGO53 BQJ53:BQK53 CAF53:CAG53 CKB53:CKC53 CTX53:CTY53 DDT53:DDU53 DNP53:DNQ53 DXL53:DXM53 EHH53:EHI53 ERD53:ERE53 FAZ53:FBA53 FKV53:FKW53 FUR53:FUS53 GEN53:GEO53 GOJ53:GOK53 GYF53:GYG53 HIB53:HIC53 HRX53:HRY53 IBT53:IBU53 ILP53:ILQ53 IVL53:IVM53 JFH53:JFI53 JPD53:JPE53 JYZ53:JZA53 KIV53:KIW53 KSR53:KSS53 LCN53:LCO53 LMJ53:LMK53 LWF53:LWG53 MGB53:MGC53 MPX53:MPY53 MZT53:MZU53 NJP53:NJQ53 NTL53:NTM53 ODH53:ODI53 OND53:ONE53 OWZ53:OXA53 PGV53:PGW53 PQR53:PQS53 QAN53:QAO53 QKJ53:QKK53 QUF53:QUG53 REB53:REC53 RNX53:RNY53 RXT53:RXU53 SHP53:SHQ53 SRL53:SRM53 TBH53:TBI53 TLD53:TLE53 TUZ53:TVA53 UEV53:UEW53 UOR53:UOS53 UYN53:UYO53 VIJ53:VIK53 VSF53:VSG53 WCB53:WCC53 WLX53:WLY53 WVT53:WVU53 L65565:M65565 JH65565:JI65565 TD65565:TE65565 ACZ65565:ADA65565 AMV65565:AMW65565 AWR65565:AWS65565 BGN65565:BGO65565 BQJ65565:BQK65565 CAF65565:CAG65565 CKB65565:CKC65565 CTX65565:CTY65565 DDT65565:DDU65565 DNP65565:DNQ65565 DXL65565:DXM65565 EHH65565:EHI65565 ERD65565:ERE65565 FAZ65565:FBA65565 FKV65565:FKW65565 FUR65565:FUS65565 GEN65565:GEO65565 GOJ65565:GOK65565 GYF65565:GYG65565 HIB65565:HIC65565 HRX65565:HRY65565 IBT65565:IBU65565 ILP65565:ILQ65565 IVL65565:IVM65565 JFH65565:JFI65565 JPD65565:JPE65565 JYZ65565:JZA65565 KIV65565:KIW65565 KSR65565:KSS65565 LCN65565:LCO65565 LMJ65565:LMK65565 LWF65565:LWG65565 MGB65565:MGC65565 MPX65565:MPY65565 MZT65565:MZU65565 NJP65565:NJQ65565 NTL65565:NTM65565 ODH65565:ODI65565 OND65565:ONE65565 OWZ65565:OXA65565 PGV65565:PGW65565 PQR65565:PQS65565 QAN65565:QAO65565 QKJ65565:QKK65565 QUF65565:QUG65565 REB65565:REC65565 RNX65565:RNY65565 RXT65565:RXU65565 SHP65565:SHQ65565 SRL65565:SRM65565 TBH65565:TBI65565 TLD65565:TLE65565 TUZ65565:TVA65565 UEV65565:UEW65565 UOR65565:UOS65565 UYN65565:UYO65565 VIJ65565:VIK65565 VSF65565:VSG65565 WCB65565:WCC65565 WLX65565:WLY65565 WVT65565:WVU65565 L131101:M131101 JH131101:JI131101 TD131101:TE131101 ACZ131101:ADA131101 AMV131101:AMW131101 AWR131101:AWS131101 BGN131101:BGO131101 BQJ131101:BQK131101 CAF131101:CAG131101 CKB131101:CKC131101 CTX131101:CTY131101 DDT131101:DDU131101 DNP131101:DNQ131101 DXL131101:DXM131101 EHH131101:EHI131101 ERD131101:ERE131101 FAZ131101:FBA131101 FKV131101:FKW131101 FUR131101:FUS131101 GEN131101:GEO131101 GOJ131101:GOK131101 GYF131101:GYG131101 HIB131101:HIC131101 HRX131101:HRY131101 IBT131101:IBU131101 ILP131101:ILQ131101 IVL131101:IVM131101 JFH131101:JFI131101 JPD131101:JPE131101 JYZ131101:JZA131101 KIV131101:KIW131101 KSR131101:KSS131101 LCN131101:LCO131101 LMJ131101:LMK131101 LWF131101:LWG131101 MGB131101:MGC131101 MPX131101:MPY131101 MZT131101:MZU131101 NJP131101:NJQ131101 NTL131101:NTM131101 ODH131101:ODI131101 OND131101:ONE131101 OWZ131101:OXA131101 PGV131101:PGW131101 PQR131101:PQS131101 QAN131101:QAO131101 QKJ131101:QKK131101 QUF131101:QUG131101 REB131101:REC131101 RNX131101:RNY131101 RXT131101:RXU131101 SHP131101:SHQ131101 SRL131101:SRM131101 TBH131101:TBI131101 TLD131101:TLE131101 TUZ131101:TVA131101 UEV131101:UEW131101 UOR131101:UOS131101 UYN131101:UYO131101 VIJ131101:VIK131101 VSF131101:VSG131101 WCB131101:WCC131101 WLX131101:WLY131101 WVT131101:WVU131101 L196637:M196637 JH196637:JI196637 TD196637:TE196637 ACZ196637:ADA196637 AMV196637:AMW196637 AWR196637:AWS196637 BGN196637:BGO196637 BQJ196637:BQK196637 CAF196637:CAG196637 CKB196637:CKC196637 CTX196637:CTY196637 DDT196637:DDU196637 DNP196637:DNQ196637 DXL196637:DXM196637 EHH196637:EHI196637 ERD196637:ERE196637 FAZ196637:FBA196637 FKV196637:FKW196637 FUR196637:FUS196637 GEN196637:GEO196637 GOJ196637:GOK196637 GYF196637:GYG196637 HIB196637:HIC196637 HRX196637:HRY196637 IBT196637:IBU196637 ILP196637:ILQ196637 IVL196637:IVM196637 JFH196637:JFI196637 JPD196637:JPE196637 JYZ196637:JZA196637 KIV196637:KIW196637 KSR196637:KSS196637 LCN196637:LCO196637 LMJ196637:LMK196637 LWF196637:LWG196637 MGB196637:MGC196637 MPX196637:MPY196637 MZT196637:MZU196637 NJP196637:NJQ196637 NTL196637:NTM196637 ODH196637:ODI196637 OND196637:ONE196637 OWZ196637:OXA196637 PGV196637:PGW196637 PQR196637:PQS196637 QAN196637:QAO196637 QKJ196637:QKK196637 QUF196637:QUG196637 REB196637:REC196637 RNX196637:RNY196637 RXT196637:RXU196637 SHP196637:SHQ196637 SRL196637:SRM196637 TBH196637:TBI196637 TLD196637:TLE196637 TUZ196637:TVA196637 UEV196637:UEW196637 UOR196637:UOS196637 UYN196637:UYO196637 VIJ196637:VIK196637 VSF196637:VSG196637 WCB196637:WCC196637 WLX196637:WLY196637 WVT196637:WVU196637 L262173:M262173 JH262173:JI262173 TD262173:TE262173 ACZ262173:ADA262173 AMV262173:AMW262173 AWR262173:AWS262173 BGN262173:BGO262173 BQJ262173:BQK262173 CAF262173:CAG262173 CKB262173:CKC262173 CTX262173:CTY262173 DDT262173:DDU262173 DNP262173:DNQ262173 DXL262173:DXM262173 EHH262173:EHI262173 ERD262173:ERE262173 FAZ262173:FBA262173 FKV262173:FKW262173 FUR262173:FUS262173 GEN262173:GEO262173 GOJ262173:GOK262173 GYF262173:GYG262173 HIB262173:HIC262173 HRX262173:HRY262173 IBT262173:IBU262173 ILP262173:ILQ262173 IVL262173:IVM262173 JFH262173:JFI262173 JPD262173:JPE262173 JYZ262173:JZA262173 KIV262173:KIW262173 KSR262173:KSS262173 LCN262173:LCO262173 LMJ262173:LMK262173 LWF262173:LWG262173 MGB262173:MGC262173 MPX262173:MPY262173 MZT262173:MZU262173 NJP262173:NJQ262173 NTL262173:NTM262173 ODH262173:ODI262173 OND262173:ONE262173 OWZ262173:OXA262173 PGV262173:PGW262173 PQR262173:PQS262173 QAN262173:QAO262173 QKJ262173:QKK262173 QUF262173:QUG262173 REB262173:REC262173 RNX262173:RNY262173 RXT262173:RXU262173 SHP262173:SHQ262173 SRL262173:SRM262173 TBH262173:TBI262173 TLD262173:TLE262173 TUZ262173:TVA262173 UEV262173:UEW262173 UOR262173:UOS262173 UYN262173:UYO262173 VIJ262173:VIK262173 VSF262173:VSG262173 WCB262173:WCC262173 WLX262173:WLY262173 WVT262173:WVU262173 L327709:M327709 JH327709:JI327709 TD327709:TE327709 ACZ327709:ADA327709 AMV327709:AMW327709 AWR327709:AWS327709 BGN327709:BGO327709 BQJ327709:BQK327709 CAF327709:CAG327709 CKB327709:CKC327709 CTX327709:CTY327709 DDT327709:DDU327709 DNP327709:DNQ327709 DXL327709:DXM327709 EHH327709:EHI327709 ERD327709:ERE327709 FAZ327709:FBA327709 FKV327709:FKW327709 FUR327709:FUS327709 GEN327709:GEO327709 GOJ327709:GOK327709 GYF327709:GYG327709 HIB327709:HIC327709 HRX327709:HRY327709 IBT327709:IBU327709 ILP327709:ILQ327709 IVL327709:IVM327709 JFH327709:JFI327709 JPD327709:JPE327709 JYZ327709:JZA327709 KIV327709:KIW327709 KSR327709:KSS327709 LCN327709:LCO327709 LMJ327709:LMK327709 LWF327709:LWG327709 MGB327709:MGC327709 MPX327709:MPY327709 MZT327709:MZU327709 NJP327709:NJQ327709 NTL327709:NTM327709 ODH327709:ODI327709 OND327709:ONE327709 OWZ327709:OXA327709 PGV327709:PGW327709 PQR327709:PQS327709 QAN327709:QAO327709 QKJ327709:QKK327709 QUF327709:QUG327709 REB327709:REC327709 RNX327709:RNY327709 RXT327709:RXU327709 SHP327709:SHQ327709 SRL327709:SRM327709 TBH327709:TBI327709 TLD327709:TLE327709 TUZ327709:TVA327709 UEV327709:UEW327709 UOR327709:UOS327709 UYN327709:UYO327709 VIJ327709:VIK327709 VSF327709:VSG327709 WCB327709:WCC327709 WLX327709:WLY327709 WVT327709:WVU327709 L393245:M393245 JH393245:JI393245 TD393245:TE393245 ACZ393245:ADA393245 AMV393245:AMW393245 AWR393245:AWS393245 BGN393245:BGO393245 BQJ393245:BQK393245 CAF393245:CAG393245 CKB393245:CKC393245 CTX393245:CTY393245 DDT393245:DDU393245 DNP393245:DNQ393245 DXL393245:DXM393245 EHH393245:EHI393245 ERD393245:ERE393245 FAZ393245:FBA393245 FKV393245:FKW393245 FUR393245:FUS393245 GEN393245:GEO393245 GOJ393245:GOK393245 GYF393245:GYG393245 HIB393245:HIC393245 HRX393245:HRY393245 IBT393245:IBU393245 ILP393245:ILQ393245 IVL393245:IVM393245 JFH393245:JFI393245 JPD393245:JPE393245 JYZ393245:JZA393245 KIV393245:KIW393245 KSR393245:KSS393245 LCN393245:LCO393245 LMJ393245:LMK393245 LWF393245:LWG393245 MGB393245:MGC393245 MPX393245:MPY393245 MZT393245:MZU393245 NJP393245:NJQ393245 NTL393245:NTM393245 ODH393245:ODI393245 OND393245:ONE393245 OWZ393245:OXA393245 PGV393245:PGW393245 PQR393245:PQS393245 QAN393245:QAO393245 QKJ393245:QKK393245 QUF393245:QUG393245 REB393245:REC393245 RNX393245:RNY393245 RXT393245:RXU393245 SHP393245:SHQ393245 SRL393245:SRM393245 TBH393245:TBI393245 TLD393245:TLE393245 TUZ393245:TVA393245 UEV393245:UEW393245 UOR393245:UOS393245 UYN393245:UYO393245 VIJ393245:VIK393245 VSF393245:VSG393245 WCB393245:WCC393245 WLX393245:WLY393245 WVT393245:WVU393245 L458781:M458781 JH458781:JI458781 TD458781:TE458781 ACZ458781:ADA458781 AMV458781:AMW458781 AWR458781:AWS458781 BGN458781:BGO458781 BQJ458781:BQK458781 CAF458781:CAG458781 CKB458781:CKC458781 CTX458781:CTY458781 DDT458781:DDU458781 DNP458781:DNQ458781 DXL458781:DXM458781 EHH458781:EHI458781 ERD458781:ERE458781 FAZ458781:FBA458781 FKV458781:FKW458781 FUR458781:FUS458781 GEN458781:GEO458781 GOJ458781:GOK458781 GYF458781:GYG458781 HIB458781:HIC458781 HRX458781:HRY458781 IBT458781:IBU458781 ILP458781:ILQ458781 IVL458781:IVM458781 JFH458781:JFI458781 JPD458781:JPE458781 JYZ458781:JZA458781 KIV458781:KIW458781 KSR458781:KSS458781 LCN458781:LCO458781 LMJ458781:LMK458781 LWF458781:LWG458781 MGB458781:MGC458781 MPX458781:MPY458781 MZT458781:MZU458781 NJP458781:NJQ458781 NTL458781:NTM458781 ODH458781:ODI458781 OND458781:ONE458781 OWZ458781:OXA458781 PGV458781:PGW458781 PQR458781:PQS458781 QAN458781:QAO458781 QKJ458781:QKK458781 QUF458781:QUG458781 REB458781:REC458781 RNX458781:RNY458781 RXT458781:RXU458781 SHP458781:SHQ458781 SRL458781:SRM458781 TBH458781:TBI458781 TLD458781:TLE458781 TUZ458781:TVA458781 UEV458781:UEW458781 UOR458781:UOS458781 UYN458781:UYO458781 VIJ458781:VIK458781 VSF458781:VSG458781 WCB458781:WCC458781 WLX458781:WLY458781 WVT458781:WVU458781 L524317:M524317 JH524317:JI524317 TD524317:TE524317 ACZ524317:ADA524317 AMV524317:AMW524317 AWR524317:AWS524317 BGN524317:BGO524317 BQJ524317:BQK524317 CAF524317:CAG524317 CKB524317:CKC524317 CTX524317:CTY524317 DDT524317:DDU524317 DNP524317:DNQ524317 DXL524317:DXM524317 EHH524317:EHI524317 ERD524317:ERE524317 FAZ524317:FBA524317 FKV524317:FKW524317 FUR524317:FUS524317 GEN524317:GEO524317 GOJ524317:GOK524317 GYF524317:GYG524317 HIB524317:HIC524317 HRX524317:HRY524317 IBT524317:IBU524317 ILP524317:ILQ524317 IVL524317:IVM524317 JFH524317:JFI524317 JPD524317:JPE524317 JYZ524317:JZA524317 KIV524317:KIW524317 KSR524317:KSS524317 LCN524317:LCO524317 LMJ524317:LMK524317 LWF524317:LWG524317 MGB524317:MGC524317 MPX524317:MPY524317 MZT524317:MZU524317 NJP524317:NJQ524317 NTL524317:NTM524317 ODH524317:ODI524317 OND524317:ONE524317 OWZ524317:OXA524317 PGV524317:PGW524317 PQR524317:PQS524317 QAN524317:QAO524317 QKJ524317:QKK524317 QUF524317:QUG524317 REB524317:REC524317 RNX524317:RNY524317 RXT524317:RXU524317 SHP524317:SHQ524317 SRL524317:SRM524317 TBH524317:TBI524317 TLD524317:TLE524317 TUZ524317:TVA524317 UEV524317:UEW524317 UOR524317:UOS524317 UYN524317:UYO524317 VIJ524317:VIK524317 VSF524317:VSG524317 WCB524317:WCC524317 WLX524317:WLY524317 WVT524317:WVU524317 L589853:M589853 JH589853:JI589853 TD589853:TE589853 ACZ589853:ADA589853 AMV589853:AMW589853 AWR589853:AWS589853 BGN589853:BGO589853 BQJ589853:BQK589853 CAF589853:CAG589853 CKB589853:CKC589853 CTX589853:CTY589853 DDT589853:DDU589853 DNP589853:DNQ589853 DXL589853:DXM589853 EHH589853:EHI589853 ERD589853:ERE589853 FAZ589853:FBA589853 FKV589853:FKW589853 FUR589853:FUS589853 GEN589853:GEO589853 GOJ589853:GOK589853 GYF589853:GYG589853 HIB589853:HIC589853 HRX589853:HRY589853 IBT589853:IBU589853 ILP589853:ILQ589853 IVL589853:IVM589853 JFH589853:JFI589853 JPD589853:JPE589853 JYZ589853:JZA589853 KIV589853:KIW589853 KSR589853:KSS589853 LCN589853:LCO589853 LMJ589853:LMK589853 LWF589853:LWG589853 MGB589853:MGC589853 MPX589853:MPY589853 MZT589853:MZU589853 NJP589853:NJQ589853 NTL589853:NTM589853 ODH589853:ODI589853 OND589853:ONE589853 OWZ589853:OXA589853 PGV589853:PGW589853 PQR589853:PQS589853 QAN589853:QAO589853 QKJ589853:QKK589853 QUF589853:QUG589853 REB589853:REC589853 RNX589853:RNY589853 RXT589853:RXU589853 SHP589853:SHQ589853 SRL589853:SRM589853 TBH589853:TBI589853 TLD589853:TLE589853 TUZ589853:TVA589853 UEV589853:UEW589853 UOR589853:UOS589853 UYN589853:UYO589853 VIJ589853:VIK589853 VSF589853:VSG589853 WCB589853:WCC589853 WLX589853:WLY589853 WVT589853:WVU589853 L655389:M655389 JH655389:JI655389 TD655389:TE655389 ACZ655389:ADA655389 AMV655389:AMW655389 AWR655389:AWS655389 BGN655389:BGO655389 BQJ655389:BQK655389 CAF655389:CAG655389 CKB655389:CKC655389 CTX655389:CTY655389 DDT655389:DDU655389 DNP655389:DNQ655389 DXL655389:DXM655389 EHH655389:EHI655389 ERD655389:ERE655389 FAZ655389:FBA655389 FKV655389:FKW655389 FUR655389:FUS655389 GEN655389:GEO655389 GOJ655389:GOK655389 GYF655389:GYG655389 HIB655389:HIC655389 HRX655389:HRY655389 IBT655389:IBU655389 ILP655389:ILQ655389 IVL655389:IVM655389 JFH655389:JFI655389 JPD655389:JPE655389 JYZ655389:JZA655389 KIV655389:KIW655389 KSR655389:KSS655389 LCN655389:LCO655389 LMJ655389:LMK655389 LWF655389:LWG655389 MGB655389:MGC655389 MPX655389:MPY655389 MZT655389:MZU655389 NJP655389:NJQ655389 NTL655389:NTM655389 ODH655389:ODI655389 OND655389:ONE655389 OWZ655389:OXA655389 PGV655389:PGW655389 PQR655389:PQS655389 QAN655389:QAO655389 QKJ655389:QKK655389 QUF655389:QUG655389 REB655389:REC655389 RNX655389:RNY655389 RXT655389:RXU655389 SHP655389:SHQ655389 SRL655389:SRM655389 TBH655389:TBI655389 TLD655389:TLE655389 TUZ655389:TVA655389 UEV655389:UEW655389 UOR655389:UOS655389 UYN655389:UYO655389 VIJ655389:VIK655389 VSF655389:VSG655389 WCB655389:WCC655389 WLX655389:WLY655389 WVT655389:WVU655389 L720925:M720925 JH720925:JI720925 TD720925:TE720925 ACZ720925:ADA720925 AMV720925:AMW720925 AWR720925:AWS720925 BGN720925:BGO720925 BQJ720925:BQK720925 CAF720925:CAG720925 CKB720925:CKC720925 CTX720925:CTY720925 DDT720925:DDU720925 DNP720925:DNQ720925 DXL720925:DXM720925 EHH720925:EHI720925 ERD720925:ERE720925 FAZ720925:FBA720925 FKV720925:FKW720925 FUR720925:FUS720925 GEN720925:GEO720925 GOJ720925:GOK720925 GYF720925:GYG720925 HIB720925:HIC720925 HRX720925:HRY720925 IBT720925:IBU720925 ILP720925:ILQ720925 IVL720925:IVM720925 JFH720925:JFI720925 JPD720925:JPE720925 JYZ720925:JZA720925 KIV720925:KIW720925 KSR720925:KSS720925 LCN720925:LCO720925 LMJ720925:LMK720925 LWF720925:LWG720925 MGB720925:MGC720925 MPX720925:MPY720925 MZT720925:MZU720925 NJP720925:NJQ720925 NTL720925:NTM720925 ODH720925:ODI720925 OND720925:ONE720925 OWZ720925:OXA720925 PGV720925:PGW720925 PQR720925:PQS720925 QAN720925:QAO720925 QKJ720925:QKK720925 QUF720925:QUG720925 REB720925:REC720925 RNX720925:RNY720925 RXT720925:RXU720925 SHP720925:SHQ720925 SRL720925:SRM720925 TBH720925:TBI720925 TLD720925:TLE720925 TUZ720925:TVA720925 UEV720925:UEW720925 UOR720925:UOS720925 UYN720925:UYO720925 VIJ720925:VIK720925 VSF720925:VSG720925 WCB720925:WCC720925 WLX720925:WLY720925 WVT720925:WVU720925 L786461:M786461 JH786461:JI786461 TD786461:TE786461 ACZ786461:ADA786461 AMV786461:AMW786461 AWR786461:AWS786461 BGN786461:BGO786461 BQJ786461:BQK786461 CAF786461:CAG786461 CKB786461:CKC786461 CTX786461:CTY786461 DDT786461:DDU786461 DNP786461:DNQ786461 DXL786461:DXM786461 EHH786461:EHI786461 ERD786461:ERE786461 FAZ786461:FBA786461 FKV786461:FKW786461 FUR786461:FUS786461 GEN786461:GEO786461 GOJ786461:GOK786461 GYF786461:GYG786461 HIB786461:HIC786461 HRX786461:HRY786461 IBT786461:IBU786461 ILP786461:ILQ786461 IVL786461:IVM786461 JFH786461:JFI786461 JPD786461:JPE786461 JYZ786461:JZA786461 KIV786461:KIW786461 KSR786461:KSS786461 LCN786461:LCO786461 LMJ786461:LMK786461 LWF786461:LWG786461 MGB786461:MGC786461 MPX786461:MPY786461 MZT786461:MZU786461 NJP786461:NJQ786461 NTL786461:NTM786461 ODH786461:ODI786461 OND786461:ONE786461 OWZ786461:OXA786461 PGV786461:PGW786461 PQR786461:PQS786461 QAN786461:QAO786461 QKJ786461:QKK786461 QUF786461:QUG786461 REB786461:REC786461 RNX786461:RNY786461 RXT786461:RXU786461 SHP786461:SHQ786461 SRL786461:SRM786461 TBH786461:TBI786461 TLD786461:TLE786461 TUZ786461:TVA786461 UEV786461:UEW786461 UOR786461:UOS786461 UYN786461:UYO786461 VIJ786461:VIK786461 VSF786461:VSG786461 WCB786461:WCC786461 WLX786461:WLY786461 WVT786461:WVU786461 L851997:M851997 JH851997:JI851997 TD851997:TE851997 ACZ851997:ADA851997 AMV851997:AMW851997 AWR851997:AWS851997 BGN851997:BGO851997 BQJ851997:BQK851997 CAF851997:CAG851997 CKB851997:CKC851997 CTX851997:CTY851997 DDT851997:DDU851997 DNP851997:DNQ851997 DXL851997:DXM851997 EHH851997:EHI851997 ERD851997:ERE851997 FAZ851997:FBA851997 FKV851997:FKW851997 FUR851997:FUS851997 GEN851997:GEO851997 GOJ851997:GOK851997 GYF851997:GYG851997 HIB851997:HIC851997 HRX851997:HRY851997 IBT851997:IBU851997 ILP851997:ILQ851997 IVL851997:IVM851997 JFH851997:JFI851997 JPD851997:JPE851997 JYZ851997:JZA851997 KIV851997:KIW851997 KSR851997:KSS851997 LCN851997:LCO851997 LMJ851997:LMK851997 LWF851997:LWG851997 MGB851997:MGC851997 MPX851997:MPY851997 MZT851997:MZU851997 NJP851997:NJQ851997 NTL851997:NTM851997 ODH851997:ODI851997 OND851997:ONE851997 OWZ851997:OXA851997 PGV851997:PGW851997 PQR851997:PQS851997 QAN851997:QAO851997 QKJ851997:QKK851997 QUF851997:QUG851997 REB851997:REC851997 RNX851997:RNY851997 RXT851997:RXU851997 SHP851997:SHQ851997 SRL851997:SRM851997 TBH851997:TBI851997 TLD851997:TLE851997 TUZ851997:TVA851997 UEV851997:UEW851997 UOR851997:UOS851997 UYN851997:UYO851997 VIJ851997:VIK851997 VSF851997:VSG851997 WCB851997:WCC851997 WLX851997:WLY851997 WVT851997:WVU851997 L917533:M917533 JH917533:JI917533 TD917533:TE917533 ACZ917533:ADA917533 AMV917533:AMW917533 AWR917533:AWS917533 BGN917533:BGO917533 BQJ917533:BQK917533 CAF917533:CAG917533 CKB917533:CKC917533 CTX917533:CTY917533 DDT917533:DDU917533 DNP917533:DNQ917533 DXL917533:DXM917533 EHH917533:EHI917533 ERD917533:ERE917533 FAZ917533:FBA917533 FKV917533:FKW917533 FUR917533:FUS917533 GEN917533:GEO917533 GOJ917533:GOK917533 GYF917533:GYG917533 HIB917533:HIC917533 HRX917533:HRY917533 IBT917533:IBU917533 ILP917533:ILQ917533 IVL917533:IVM917533 JFH917533:JFI917533 JPD917533:JPE917533 JYZ917533:JZA917533 KIV917533:KIW917533 KSR917533:KSS917533 LCN917533:LCO917533 LMJ917533:LMK917533 LWF917533:LWG917533 MGB917533:MGC917533 MPX917533:MPY917533 MZT917533:MZU917533 NJP917533:NJQ917533 NTL917533:NTM917533 ODH917533:ODI917533 OND917533:ONE917533 OWZ917533:OXA917533 PGV917533:PGW917533 PQR917533:PQS917533 QAN917533:QAO917533 QKJ917533:QKK917533 QUF917533:QUG917533 REB917533:REC917533 RNX917533:RNY917533 RXT917533:RXU917533 SHP917533:SHQ917533 SRL917533:SRM917533 TBH917533:TBI917533 TLD917533:TLE917533 TUZ917533:TVA917533 UEV917533:UEW917533 UOR917533:UOS917533 UYN917533:UYO917533 VIJ917533:VIK917533 VSF917533:VSG917533 WCB917533:WCC917533 WLX917533:WLY917533 WVT917533:WVU917533 L983069:M983069 JH983069:JI983069 TD983069:TE983069 ACZ983069:ADA983069 AMV983069:AMW983069 AWR983069:AWS983069 BGN983069:BGO983069 BQJ983069:BQK983069 CAF983069:CAG983069 CKB983069:CKC983069 CTX983069:CTY983069 DDT983069:DDU983069 DNP983069:DNQ983069 DXL983069:DXM983069 EHH983069:EHI983069 ERD983069:ERE983069 FAZ983069:FBA983069 FKV983069:FKW983069 FUR983069:FUS983069 GEN983069:GEO983069 GOJ983069:GOK983069 GYF983069:GYG983069 HIB983069:HIC983069 HRX983069:HRY983069 IBT983069:IBU983069 ILP983069:ILQ983069 IVL983069:IVM983069 JFH983069:JFI983069 JPD983069:JPE983069 JYZ983069:JZA983069 KIV983069:KIW983069 KSR983069:KSS983069 LCN983069:LCO983069 LMJ983069:LMK983069 LWF983069:LWG983069 MGB983069:MGC983069 MPX983069:MPY983069 MZT983069:MZU983069 NJP983069:NJQ983069 NTL983069:NTM983069 ODH983069:ODI983069 OND983069:ONE983069 OWZ983069:OXA983069 PGV983069:PGW983069 PQR983069:PQS983069 QAN983069:QAO983069 QKJ983069:QKK983069 QUF983069:QUG983069 REB983069:REC983069 RNX983069:RNY983069 RXT983069:RXU983069 SHP983069:SHQ983069 SRL983069:SRM983069 TBH983069:TBI983069 TLD983069:TLE983069 TUZ983069:TVA983069 UEV983069:UEW983069 UOR983069:UOS983069 UYN983069:UYO983069 VIJ983069:VIK983069 VSF983069:VSG983069 WCB983069:WCC983069 WLX983069:WLY983069 WVT983069:WVU983069">
      <formula1>"-,См. особые требования,а,б"</formula1>
    </dataValidation>
  </dataValidations>
  <pageMargins left="0.7" right="0.7" top="0.75" bottom="0.75" header="0.3" footer="0.3"/>
  <pageSetup paperSize="9" scale="71" orientation="portrait" r:id="rId1"/>
  <rowBreaks count="1" manualBreakCount="1">
    <brk id="67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Лист1!$B$4:$B$7</xm:f>
          </x14:formula1>
          <xm:sqref>J19:K19</xm:sqref>
        </x14:dataValidation>
        <x14:dataValidation type="list" allowBlank="1" showInputMessage="1" showErrorMessage="1">
          <x14:formula1>
            <xm:f>Лист1!$E$13:$E$16</xm:f>
          </x14:formula1>
          <xm:sqref>J20:K20</xm:sqref>
        </x14:dataValidation>
        <x14:dataValidation type="list" allowBlank="1" showInputMessage="1" showErrorMessage="1">
          <x14:formula1>
            <xm:f>Лист1!$D$18:$D$19</xm:f>
          </x14:formula1>
          <xm:sqref>J22:K22</xm:sqref>
        </x14:dataValidation>
        <x14:dataValidation type="list" allowBlank="1" showInputMessage="1" showErrorMessage="1">
          <x14:formula1>
            <xm:f>Лист1!$E$59:$E$61</xm:f>
          </x14:formula1>
          <xm:sqref>J56:K56</xm:sqref>
        </x14:dataValidation>
        <x14:dataValidation type="list" allowBlank="1" showInputMessage="1" showErrorMessage="1">
          <x14:formula1>
            <xm:f>Лист1!$E$54:$E$55</xm:f>
          </x14:formula1>
          <xm:sqref>J23:K23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Normal="100" zoomScaleSheetLayoutView="100" workbookViewId="0">
      <selection activeCell="N10" sqref="N10:O10"/>
    </sheetView>
  </sheetViews>
  <sheetFormatPr defaultColWidth="9" defaultRowHeight="15" x14ac:dyDescent="0.25"/>
  <cols>
    <col min="1" max="5" width="7.5703125" customWidth="1"/>
    <col min="7" max="7" width="12.7109375" customWidth="1"/>
    <col min="8" max="8" width="18" customWidth="1"/>
    <col min="9" max="9" width="12.7109375" customWidth="1"/>
    <col min="10" max="10" width="10.140625" bestFit="1" customWidth="1"/>
  </cols>
  <sheetData>
    <row r="1" spans="1:10" x14ac:dyDescent="0.25">
      <c r="A1" s="175" t="s">
        <v>142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x14ac:dyDescent="0.25">
      <c r="A2" s="175" t="s">
        <v>143</v>
      </c>
      <c r="B2" s="176" t="s">
        <v>144</v>
      </c>
      <c r="C2" s="176"/>
      <c r="D2" s="176"/>
      <c r="E2" s="176"/>
      <c r="F2" s="175" t="s">
        <v>145</v>
      </c>
      <c r="G2" s="175" t="s">
        <v>146</v>
      </c>
      <c r="H2" s="175" t="s">
        <v>147</v>
      </c>
      <c r="I2" s="175" t="s">
        <v>148</v>
      </c>
      <c r="J2" s="175" t="s">
        <v>149</v>
      </c>
    </row>
    <row r="3" spans="1:10" x14ac:dyDescent="0.25">
      <c r="A3" s="175"/>
      <c r="B3" s="175" t="s">
        <v>150</v>
      </c>
      <c r="C3" s="175" t="s">
        <v>151</v>
      </c>
      <c r="D3" s="175" t="s">
        <v>152</v>
      </c>
      <c r="E3" s="175" t="s">
        <v>153</v>
      </c>
      <c r="F3" s="175"/>
      <c r="G3" s="175"/>
      <c r="H3" s="175"/>
      <c r="I3" s="175"/>
      <c r="J3" s="175"/>
    </row>
    <row r="4" spans="1:10" x14ac:dyDescent="0.25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25">
      <c r="A6" s="175"/>
      <c r="B6" s="175"/>
      <c r="C6" s="175"/>
      <c r="D6" s="175"/>
      <c r="E6" s="175"/>
      <c r="F6" s="175"/>
      <c r="G6" s="175"/>
      <c r="H6" s="175"/>
      <c r="I6" s="175"/>
      <c r="J6" s="175"/>
    </row>
    <row r="7" spans="1:10" x14ac:dyDescent="0.25">
      <c r="A7" s="38" t="s">
        <v>154</v>
      </c>
      <c r="B7" s="38" t="s">
        <v>107</v>
      </c>
      <c r="C7" s="38" t="s">
        <v>107</v>
      </c>
      <c r="D7" s="38" t="s">
        <v>107</v>
      </c>
      <c r="E7" s="38" t="s">
        <v>107</v>
      </c>
      <c r="F7" s="38">
        <v>1</v>
      </c>
      <c r="G7" s="38" t="s">
        <v>155</v>
      </c>
      <c r="H7" s="38" t="s">
        <v>107</v>
      </c>
      <c r="I7" s="38" t="s">
        <v>156</v>
      </c>
      <c r="J7" s="39">
        <v>42870</v>
      </c>
    </row>
    <row r="8" spans="1:10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</sheetData>
  <mergeCells count="12">
    <mergeCell ref="D3:D6"/>
    <mergeCell ref="E3:E6"/>
    <mergeCell ref="A1:J1"/>
    <mergeCell ref="A2:A6"/>
    <mergeCell ref="B2:E2"/>
    <mergeCell ref="F2:F6"/>
    <mergeCell ref="G2:G6"/>
    <mergeCell ref="H2:H6"/>
    <mergeCell ref="I2:I6"/>
    <mergeCell ref="J2:J6"/>
    <mergeCell ref="B3:B6"/>
    <mergeCell ref="C3:C6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61"/>
  <sheetViews>
    <sheetView zoomScale="85" zoomScaleNormal="85" workbookViewId="0">
      <selection activeCell="F25" sqref="F25"/>
    </sheetView>
  </sheetViews>
  <sheetFormatPr defaultRowHeight="15" x14ac:dyDescent="0.25"/>
  <cols>
    <col min="2" max="2" width="21.42578125" customWidth="1"/>
    <col min="3" max="3" width="10.85546875" customWidth="1"/>
    <col min="4" max="4" width="20.28515625" customWidth="1"/>
    <col min="5" max="5" width="12.85546875" customWidth="1"/>
    <col min="6" max="6" width="12.28515625" customWidth="1"/>
    <col min="7" max="7" width="11" customWidth="1"/>
    <col min="8" max="8" width="10" customWidth="1"/>
    <col min="9" max="9" width="21" customWidth="1"/>
    <col min="10" max="10" width="14.28515625" customWidth="1"/>
    <col min="11" max="11" width="15.28515625" customWidth="1"/>
    <col min="12" max="13" width="16.5703125" customWidth="1"/>
    <col min="14" max="14" width="16.28515625" customWidth="1"/>
    <col min="15" max="15" width="16.5703125" customWidth="1"/>
    <col min="16" max="16" width="20.7109375" customWidth="1"/>
    <col min="17" max="17" width="21.140625" customWidth="1"/>
  </cols>
  <sheetData>
    <row r="2" spans="1:18" ht="60" x14ac:dyDescent="0.25">
      <c r="B2" s="40" t="s">
        <v>157</v>
      </c>
      <c r="C2" s="40" t="s">
        <v>158</v>
      </c>
      <c r="D2" s="40" t="s">
        <v>159</v>
      </c>
      <c r="E2" s="40" t="s">
        <v>160</v>
      </c>
      <c r="F2" s="40" t="s">
        <v>161</v>
      </c>
      <c r="G2" s="42"/>
      <c r="I2" s="42"/>
      <c r="J2" s="49"/>
      <c r="K2" s="49"/>
      <c r="L2" s="49"/>
      <c r="M2" s="51"/>
      <c r="N2" s="51"/>
      <c r="O2" s="51"/>
      <c r="P2" s="51"/>
      <c r="Q2" s="37"/>
      <c r="R2" s="37"/>
    </row>
    <row r="3" spans="1:18" x14ac:dyDescent="0.25">
      <c r="B3" s="44"/>
      <c r="C3" s="44"/>
      <c r="D3" s="55" t="s">
        <v>162</v>
      </c>
      <c r="E3" s="44"/>
      <c r="F3" s="44"/>
      <c r="H3" s="55" t="s">
        <v>163</v>
      </c>
      <c r="I3" s="55" t="s">
        <v>164</v>
      </c>
      <c r="J3" s="55" t="s">
        <v>165</v>
      </c>
      <c r="K3" s="45" t="s">
        <v>166</v>
      </c>
      <c r="L3" s="55" t="s">
        <v>167</v>
      </c>
      <c r="M3" s="51"/>
      <c r="N3" s="59"/>
      <c r="O3" s="59"/>
      <c r="P3" s="59"/>
      <c r="Q3" s="59"/>
      <c r="R3" s="37"/>
    </row>
    <row r="4" spans="1:18" ht="15.75" x14ac:dyDescent="0.25">
      <c r="B4" s="44">
        <v>25</v>
      </c>
      <c r="C4" s="44">
        <v>140</v>
      </c>
      <c r="D4" s="44">
        <v>470</v>
      </c>
      <c r="E4" s="44">
        <v>3.2</v>
      </c>
      <c r="F4" s="44">
        <v>2.5</v>
      </c>
      <c r="H4" s="44">
        <v>25</v>
      </c>
      <c r="I4" s="44" t="s">
        <v>199</v>
      </c>
      <c r="J4" s="47" t="s">
        <v>201</v>
      </c>
      <c r="K4" s="47">
        <v>300</v>
      </c>
      <c r="L4" s="55">
        <v>3000</v>
      </c>
      <c r="M4" s="51"/>
      <c r="N4" s="51"/>
      <c r="O4" s="51"/>
      <c r="P4" s="51"/>
      <c r="Q4" s="51"/>
      <c r="R4" s="37"/>
    </row>
    <row r="5" spans="1:18" ht="15.75" x14ac:dyDescent="0.25">
      <c r="B5" s="44">
        <v>40</v>
      </c>
      <c r="C5" s="44">
        <v>180</v>
      </c>
      <c r="D5" s="44">
        <v>700</v>
      </c>
      <c r="E5" s="44">
        <v>3.6</v>
      </c>
      <c r="F5" s="44">
        <v>2.5</v>
      </c>
      <c r="H5" s="44">
        <v>40</v>
      </c>
      <c r="I5" s="44" t="s">
        <v>199</v>
      </c>
      <c r="J5" s="47" t="s">
        <v>201</v>
      </c>
      <c r="K5" s="47">
        <v>355</v>
      </c>
      <c r="L5" s="55">
        <v>3000</v>
      </c>
      <c r="M5" s="51"/>
      <c r="N5" s="51"/>
      <c r="O5" s="51"/>
      <c r="P5" s="51"/>
      <c r="Q5" s="51"/>
      <c r="R5" s="37"/>
    </row>
    <row r="6" spans="1:18" ht="15.75" x14ac:dyDescent="0.25">
      <c r="B6" s="44">
        <v>63</v>
      </c>
      <c r="C6" s="44">
        <v>250</v>
      </c>
      <c r="D6" s="44">
        <v>900</v>
      </c>
      <c r="E6" s="44">
        <v>4</v>
      </c>
      <c r="F6" s="44">
        <v>2</v>
      </c>
      <c r="H6" s="44">
        <v>63</v>
      </c>
      <c r="I6" s="44" t="s">
        <v>199</v>
      </c>
      <c r="J6" s="47" t="s">
        <v>201</v>
      </c>
      <c r="K6" s="47">
        <v>465</v>
      </c>
      <c r="L6" s="55">
        <v>3000</v>
      </c>
      <c r="M6" s="51"/>
      <c r="N6" s="51"/>
      <c r="O6" s="51"/>
      <c r="P6" s="51"/>
      <c r="Q6" s="51"/>
      <c r="R6" s="37"/>
    </row>
    <row r="7" spans="1:18" ht="15.75" x14ac:dyDescent="0.25">
      <c r="B7" s="44">
        <v>100</v>
      </c>
      <c r="C7" s="44">
        <v>250</v>
      </c>
      <c r="D7" s="44">
        <v>1550</v>
      </c>
      <c r="E7" s="44">
        <v>6</v>
      </c>
      <c r="F7" s="44">
        <v>1</v>
      </c>
      <c r="H7" s="44">
        <v>100</v>
      </c>
      <c r="I7" s="46" t="s">
        <v>200</v>
      </c>
      <c r="J7" s="47" t="s">
        <v>202</v>
      </c>
      <c r="K7" s="47">
        <v>670</v>
      </c>
      <c r="L7" s="55">
        <v>3000</v>
      </c>
      <c r="M7" s="51"/>
      <c r="N7" s="52"/>
      <c r="O7" s="52"/>
      <c r="P7" s="52"/>
      <c r="Q7" s="51"/>
      <c r="R7" s="37"/>
    </row>
    <row r="8" spans="1:18" ht="15.75" x14ac:dyDescent="0.25">
      <c r="A8" s="37"/>
      <c r="B8" s="60"/>
      <c r="C8" s="60"/>
      <c r="D8" s="60"/>
      <c r="E8" s="60"/>
      <c r="F8" s="60"/>
      <c r="G8" s="37"/>
      <c r="H8" s="51"/>
      <c r="I8" s="61"/>
      <c r="J8" s="62"/>
      <c r="K8" s="62"/>
      <c r="L8" s="51"/>
      <c r="M8" s="51"/>
      <c r="N8" s="52"/>
      <c r="O8" s="52"/>
      <c r="P8" s="52"/>
      <c r="Q8" s="51"/>
      <c r="R8" s="37"/>
    </row>
    <row r="9" spans="1:18" ht="15.75" x14ac:dyDescent="0.25">
      <c r="A9" s="37"/>
      <c r="B9" s="60"/>
      <c r="C9" s="60"/>
      <c r="D9" s="60"/>
      <c r="E9" s="60"/>
      <c r="F9" s="60"/>
      <c r="G9" s="37"/>
      <c r="H9" s="51"/>
      <c r="I9" s="61"/>
      <c r="J9" s="62"/>
      <c r="K9" s="62"/>
      <c r="L9" s="51"/>
      <c r="M9" s="51"/>
      <c r="N9" s="52"/>
      <c r="O9" s="52"/>
      <c r="P9" s="52"/>
      <c r="Q9" s="51"/>
      <c r="R9" s="37"/>
    </row>
    <row r="10" spans="1:18" ht="15.75" x14ac:dyDescent="0.25">
      <c r="A10" s="37"/>
      <c r="B10" s="60"/>
      <c r="C10" s="60"/>
      <c r="D10" s="60"/>
      <c r="E10" s="60"/>
      <c r="F10" s="60"/>
      <c r="G10" s="37"/>
      <c r="H10" s="51"/>
      <c r="I10" s="61"/>
      <c r="J10" s="62"/>
      <c r="K10" s="62"/>
      <c r="L10" s="51"/>
      <c r="M10" s="51"/>
      <c r="N10" s="52"/>
      <c r="O10" s="52"/>
      <c r="P10" s="37"/>
      <c r="Q10" s="51"/>
      <c r="R10" s="37"/>
    </row>
    <row r="11" spans="1:18" ht="15.75" x14ac:dyDescent="0.25">
      <c r="A11" s="37"/>
      <c r="B11" s="60"/>
      <c r="C11" s="60"/>
      <c r="D11" s="60"/>
      <c r="E11" s="60"/>
      <c r="F11" s="60"/>
      <c r="G11" s="37"/>
      <c r="H11" s="51"/>
      <c r="I11" s="61"/>
      <c r="J11" s="62"/>
      <c r="K11" s="62"/>
      <c r="L11" s="51"/>
      <c r="M11" s="51"/>
      <c r="N11" s="37"/>
      <c r="O11" s="37"/>
      <c r="P11" s="37"/>
      <c r="Q11" s="51"/>
      <c r="R11" s="37"/>
    </row>
    <row r="12" spans="1:18" x14ac:dyDescent="0.25">
      <c r="L12" s="43"/>
      <c r="M12" s="52"/>
      <c r="N12" s="37"/>
      <c r="O12" s="37"/>
      <c r="P12" s="37"/>
      <c r="Q12" s="37"/>
      <c r="R12" s="37"/>
    </row>
    <row r="13" spans="1:18" x14ac:dyDescent="0.25">
      <c r="B13" s="36" t="s">
        <v>168</v>
      </c>
      <c r="C13" s="36"/>
      <c r="D13" s="36"/>
      <c r="E13" s="48">
        <v>10</v>
      </c>
      <c r="F13" t="s">
        <v>57</v>
      </c>
      <c r="L13" s="43"/>
      <c r="M13" s="52"/>
      <c r="N13" s="37"/>
      <c r="O13" s="37"/>
      <c r="P13" s="37"/>
      <c r="Q13" s="37"/>
      <c r="R13" s="37"/>
    </row>
    <row r="14" spans="1:18" x14ac:dyDescent="0.25">
      <c r="B14" s="36"/>
      <c r="C14" s="36"/>
      <c r="D14" s="36"/>
      <c r="E14" s="48">
        <v>10.5</v>
      </c>
      <c r="F14" t="s">
        <v>57</v>
      </c>
      <c r="K14" s="49"/>
      <c r="L14" s="43"/>
      <c r="M14" s="37"/>
      <c r="N14" s="37"/>
      <c r="O14" s="37"/>
      <c r="P14" s="37"/>
      <c r="Q14" s="37"/>
      <c r="R14" s="37"/>
    </row>
    <row r="15" spans="1:18" x14ac:dyDescent="0.25">
      <c r="B15" s="36"/>
      <c r="C15" s="36"/>
      <c r="D15" s="36"/>
      <c r="E15" s="48">
        <v>6</v>
      </c>
      <c r="F15" t="s">
        <v>179</v>
      </c>
      <c r="K15" s="49"/>
      <c r="L15" s="43"/>
      <c r="M15" s="43"/>
    </row>
    <row r="16" spans="1:18" x14ac:dyDescent="0.25">
      <c r="B16" s="36"/>
      <c r="C16" s="36"/>
      <c r="D16" s="36"/>
      <c r="E16" s="48">
        <v>6.3</v>
      </c>
      <c r="F16" t="s">
        <v>179</v>
      </c>
      <c r="L16" s="49"/>
      <c r="M16" s="43"/>
    </row>
    <row r="17" spans="1:17" x14ac:dyDescent="0.25">
      <c r="L17" s="43"/>
      <c r="M17" s="43"/>
    </row>
    <row r="18" spans="1:17" x14ac:dyDescent="0.25">
      <c r="B18" s="36" t="s">
        <v>169</v>
      </c>
      <c r="C18" s="36"/>
      <c r="D18" s="41" t="s">
        <v>170</v>
      </c>
      <c r="L18" s="43"/>
      <c r="M18" s="43"/>
    </row>
    <row r="19" spans="1:17" x14ac:dyDescent="0.25">
      <c r="B19" s="36"/>
      <c r="C19" s="36"/>
      <c r="D19" s="41" t="s">
        <v>171</v>
      </c>
      <c r="L19" s="43"/>
      <c r="M19" s="43"/>
    </row>
    <row r="20" spans="1:17" x14ac:dyDescent="0.25">
      <c r="H20" s="37"/>
      <c r="I20" s="37"/>
      <c r="J20" s="51"/>
      <c r="K20" s="51"/>
      <c r="L20" s="51"/>
      <c r="M20" s="51"/>
      <c r="N20" s="51"/>
      <c r="O20" s="51"/>
      <c r="P20" s="51"/>
      <c r="Q20" s="51"/>
    </row>
    <row r="21" spans="1:17" x14ac:dyDescent="0.25">
      <c r="H21" s="37" t="s">
        <v>175</v>
      </c>
      <c r="I21" s="37" t="s">
        <v>115</v>
      </c>
      <c r="J21" s="37"/>
      <c r="K21" s="37"/>
      <c r="L21" s="37"/>
      <c r="M21" s="52"/>
      <c r="N21" s="37"/>
      <c r="O21" s="37"/>
      <c r="P21" s="37"/>
      <c r="Q21" s="37"/>
    </row>
    <row r="22" spans="1:17" x14ac:dyDescent="0.25">
      <c r="F22" t="s">
        <v>111</v>
      </c>
      <c r="H22" s="37" t="s">
        <v>176</v>
      </c>
      <c r="I22" s="37" t="s">
        <v>115</v>
      </c>
      <c r="J22" s="37"/>
      <c r="K22" s="37"/>
      <c r="L22" s="37"/>
      <c r="M22" s="52"/>
      <c r="N22" s="37"/>
      <c r="O22" s="37"/>
      <c r="P22" s="37"/>
      <c r="Q22" s="37"/>
    </row>
    <row r="23" spans="1:17" x14ac:dyDescent="0.25">
      <c r="D23" t="str">
        <f>'0РТ.101.005 ОЛ Опросный лист'!$J$46</f>
        <v>Верхнее</v>
      </c>
      <c r="F23" t="s">
        <v>174</v>
      </c>
      <c r="H23" s="37" t="s">
        <v>177</v>
      </c>
      <c r="I23" s="37" t="s">
        <v>178</v>
      </c>
      <c r="J23" s="37"/>
      <c r="K23" s="37"/>
      <c r="L23" s="37"/>
      <c r="M23" s="52"/>
      <c r="N23" s="37"/>
      <c r="O23" s="37"/>
      <c r="P23" s="37"/>
      <c r="Q23" s="37"/>
    </row>
    <row r="24" spans="1:17" ht="69.95" customHeight="1" x14ac:dyDescent="0.25">
      <c r="A24" s="49" t="s">
        <v>113</v>
      </c>
      <c r="H24" s="51"/>
      <c r="I24" s="37"/>
      <c r="J24" s="37"/>
      <c r="K24" s="37"/>
      <c r="L24" s="37"/>
      <c r="M24" s="51"/>
      <c r="N24" s="37"/>
      <c r="O24" s="37"/>
      <c r="P24" s="37"/>
      <c r="Q24" s="37"/>
    </row>
    <row r="25" spans="1:17" ht="69.95" customHeight="1" x14ac:dyDescent="0.25">
      <c r="A25" s="49" t="s">
        <v>172</v>
      </c>
    </row>
    <row r="26" spans="1:17" ht="69.95" customHeight="1" x14ac:dyDescent="0.25">
      <c r="A26" s="50" t="s">
        <v>173</v>
      </c>
    </row>
    <row r="30" spans="1:17" x14ac:dyDescent="0.25">
      <c r="A30" s="49"/>
    </row>
    <row r="31" spans="1:17" x14ac:dyDescent="0.25">
      <c r="A31" s="49"/>
    </row>
    <row r="32" spans="1:17" x14ac:dyDescent="0.25">
      <c r="A32" s="50"/>
    </row>
    <row r="34" spans="2:4" x14ac:dyDescent="0.25">
      <c r="B34" t="s">
        <v>82</v>
      </c>
      <c r="D34" s="50" t="s">
        <v>180</v>
      </c>
    </row>
    <row r="35" spans="2:4" x14ac:dyDescent="0.25">
      <c r="D35" s="50" t="s">
        <v>181</v>
      </c>
    </row>
    <row r="36" spans="2:4" x14ac:dyDescent="0.25">
      <c r="D36" s="50" t="s">
        <v>182</v>
      </c>
    </row>
    <row r="38" spans="2:4" x14ac:dyDescent="0.25">
      <c r="B38" t="s">
        <v>183</v>
      </c>
    </row>
    <row r="39" spans="2:4" x14ac:dyDescent="0.25">
      <c r="D39" s="50" t="s">
        <v>184</v>
      </c>
    </row>
    <row r="40" spans="2:4" x14ac:dyDescent="0.25">
      <c r="D40" s="50" t="s">
        <v>185</v>
      </c>
    </row>
    <row r="43" spans="2:4" x14ac:dyDescent="0.25">
      <c r="B43" t="s">
        <v>186</v>
      </c>
    </row>
    <row r="44" spans="2:4" x14ac:dyDescent="0.25">
      <c r="D44" t="s">
        <v>184</v>
      </c>
    </row>
    <row r="45" spans="2:4" x14ac:dyDescent="0.25">
      <c r="D45" t="s">
        <v>187</v>
      </c>
    </row>
    <row r="46" spans="2:4" x14ac:dyDescent="0.25">
      <c r="D46" t="s">
        <v>188</v>
      </c>
    </row>
    <row r="47" spans="2:4" x14ac:dyDescent="0.25">
      <c r="B47" t="s">
        <v>189</v>
      </c>
      <c r="C47" s="43" t="s">
        <v>184</v>
      </c>
    </row>
    <row r="48" spans="2:4" x14ac:dyDescent="0.25">
      <c r="C48" s="43" t="s">
        <v>84</v>
      </c>
    </row>
    <row r="50" spans="2:10" x14ac:dyDescent="0.25">
      <c r="B50" s="53"/>
      <c r="C50" s="53"/>
      <c r="D50" s="56"/>
      <c r="E50" s="53"/>
      <c r="F50" s="53"/>
      <c r="G50" s="53"/>
      <c r="H50" s="53"/>
      <c r="I50" s="53"/>
      <c r="J50" s="56"/>
    </row>
    <row r="51" spans="2:10" x14ac:dyDescent="0.25">
      <c r="D51" s="56"/>
    </row>
    <row r="54" spans="2:10" x14ac:dyDescent="0.25">
      <c r="B54" s="54" t="s">
        <v>19</v>
      </c>
      <c r="C54" s="54"/>
      <c r="D54" s="54"/>
      <c r="E54" s="54" t="str">
        <f>+"±2х2.5%"</f>
        <v>±2х2.5%</v>
      </c>
      <c r="F54" s="54"/>
    </row>
    <row r="55" spans="2:10" x14ac:dyDescent="0.25">
      <c r="B55" s="57"/>
      <c r="C55" s="57"/>
      <c r="D55" s="57"/>
      <c r="E55" s="54" t="s">
        <v>197</v>
      </c>
      <c r="F55" s="57"/>
    </row>
    <row r="56" spans="2:10" x14ac:dyDescent="0.25">
      <c r="B56" s="54"/>
      <c r="C56" s="54"/>
      <c r="D56" s="54"/>
      <c r="E56" s="54"/>
      <c r="F56" s="177"/>
      <c r="G56" s="177"/>
    </row>
    <row r="57" spans="2:10" x14ac:dyDescent="0.25">
      <c r="B57" s="54"/>
      <c r="C57" s="54"/>
      <c r="D57" s="54"/>
      <c r="E57" s="54"/>
      <c r="F57" s="177"/>
      <c r="G57" s="177"/>
    </row>
    <row r="58" spans="2:10" x14ac:dyDescent="0.25">
      <c r="B58" s="54"/>
      <c r="C58" s="54"/>
      <c r="D58" s="54"/>
      <c r="E58" s="54"/>
      <c r="F58" s="54"/>
      <c r="G58" s="54"/>
    </row>
    <row r="59" spans="2:10" x14ac:dyDescent="0.25">
      <c r="B59" s="54" t="s">
        <v>78</v>
      </c>
      <c r="C59" s="54"/>
      <c r="E59" s="54" t="s">
        <v>197</v>
      </c>
      <c r="F59" s="54"/>
      <c r="G59" s="54"/>
    </row>
    <row r="60" spans="2:10" x14ac:dyDescent="0.25">
      <c r="B60" s="54"/>
      <c r="C60" s="54"/>
      <c r="E60" s="54" t="s">
        <v>191</v>
      </c>
      <c r="F60" s="58"/>
      <c r="G60" s="54"/>
    </row>
    <row r="61" spans="2:10" x14ac:dyDescent="0.25">
      <c r="B61" s="54"/>
      <c r="C61" s="54"/>
      <c r="E61" s="54" t="s">
        <v>192</v>
      </c>
      <c r="F61" s="54"/>
      <c r="G61" s="54"/>
    </row>
  </sheetData>
  <sheetProtection password="CF42" sheet="1" objects="1" scenarios="1" formatCells="0" formatColumns="0" formatRows="0" insertColumns="0" insertRows="0" insertHyperlinks="0" deleteColumns="0" deleteRows="0" sort="0" autoFilter="0" pivotTables="0"/>
  <mergeCells count="2">
    <mergeCell ref="F56:G56"/>
    <mergeCell ref="F57:G57"/>
  </mergeCells>
  <dataValidations count="3">
    <dataValidation type="list" allowBlank="1" showInputMessage="1" showErrorMessage="1" sqref="B23 E23">
      <formula1>$B$24:$B$26</formula1>
    </dataValidation>
    <dataValidation type="list" allowBlank="1" showInputMessage="1" showErrorMessage="1" sqref="K14">
      <formula1>$M$4:$M$11</formula1>
    </dataValidation>
    <dataValidation type="list" allowBlank="1" showInputMessage="1" showErrorMessage="1" sqref="K15">
      <formula1>$N$3:$P$3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0РТ.101.005 ОЛ Опросный лист</vt:lpstr>
      <vt:lpstr>Лист РИ</vt:lpstr>
      <vt:lpstr>Лист1</vt:lpstr>
      <vt:lpstr>Защита</vt:lpstr>
      <vt:lpstr>Исполнение</vt:lpstr>
      <vt:lpstr>'0РТ.101.005 ОЛ Опросный лист'!Область_печати</vt:lpstr>
      <vt:lpstr>'Лист РИ'!Область_печати</vt:lpstr>
    </vt:vector>
  </TitlesOfParts>
  <Company>Электрощит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Telegin</dc:creator>
  <cp:lastModifiedBy>ivan Telegin</cp:lastModifiedBy>
  <cp:lastPrinted>2017-12-11T05:11:59Z</cp:lastPrinted>
  <dcterms:created xsi:type="dcterms:W3CDTF">2017-04-27T10:56:56Z</dcterms:created>
  <dcterms:modified xsi:type="dcterms:W3CDTF">2018-05-07T11:52:25Z</dcterms:modified>
</cp:coreProperties>
</file>